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40" windowHeight="8070" activeTab="0"/>
  </bookViews>
  <sheets>
    <sheet name="Regional maps" sheetId="1" r:id="rId1"/>
  </sheets>
  <definedNames>
    <definedName name="_xlnm.Print_Area" localSheetId="0">'Regional maps'!$A$1:$E$75</definedName>
    <definedName name="_xlnm.Print_Titles" localSheetId="0">'Regional maps'!$1:$2</definedName>
  </definedNames>
  <calcPr fullCalcOnLoad="1"/>
</workbook>
</file>

<file path=xl/sharedStrings.xml><?xml version="1.0" encoding="utf-8"?>
<sst xmlns="http://schemas.openxmlformats.org/spreadsheetml/2006/main" count="183" uniqueCount="142">
  <si>
    <t>Map version: V3.2</t>
  </si>
  <si>
    <t>Rev. 10/02/2012</t>
  </si>
  <si>
    <t>Name of the map</t>
  </si>
  <si>
    <t>Countries/regions</t>
  </si>
  <si>
    <t>Final Size MB</t>
  </si>
  <si>
    <t>Compressed Size (.map file) MB</t>
  </si>
  <si>
    <t>States included</t>
  </si>
  <si>
    <t>Australia &amp; New Zealand</t>
  </si>
  <si>
    <t>Australia</t>
  </si>
  <si>
    <t>Australian Capital Territory, New South Wales, Northern Territory, Queensland, South Australia, Tasmania, Victoria, Western Australia.</t>
  </si>
  <si>
    <t>New Zealand</t>
  </si>
  <si>
    <t>Auckland, Bay Of Plenty, Canterbury, Gisborne, Hawke's Bay, Manawatu Wanganui, Marlborough, Nelson, Northland, Otago, Southland, Taranaki, Tasman, Waikato, Wellington, West Coast</t>
  </si>
  <si>
    <t>Austria, Switzerland</t>
  </si>
  <si>
    <t>Austria_Switzerland</t>
  </si>
  <si>
    <t>Austria, Switzerland, Liechtenstein, Campione d'Italia</t>
  </si>
  <si>
    <t>AARGAU, APPENZELL-AUSSERRHODEN, APPENZELL-INNERRHODEN, BASEL-LANDSCHAFT, BASEL-STADT, BERN
BURGENLAND, FRIBOURG, GENÈVE
GLARUS, GRAUBÌNDEN, JURA, KÄRNTEN, LOMBARDIA, LUZERN, NEUCHÂTEL, NIDWALDEN, NIEDERÖSTERREICH, OBERÖSTERREICH, OBWALDEN, SALZBURG, SANKT GALLEN, SCHAFFHAUSEN, SCHWYZ, SOLOTHURN, STEIERMARK, THURGAU, TICINO, TIROL, URI, VAUD, VORARLBERG, WALLIS, WIEN, ZUG, ZÌRICH</t>
  </si>
  <si>
    <t>Belgium, The Netherlands, Luxemburg</t>
  </si>
  <si>
    <t>BeNeLux</t>
  </si>
  <si>
    <t>Belgium, Netherlands, Luxembourg</t>
  </si>
  <si>
    <t>BRUSSEL, DIEKIRCH, DRENTHE, FLEVOLAND, FRIESLAND, GELDERLAND, GREVENMACHER, GRONINGEN, LIMBURG, LUXEMBOURG, NORDBRABANT, NORDHOLLAND, OVERIJSSEL, SYDHOLLAND, UTRECHT, VLAANDEREN, WALLONIË, ZEELAND.</t>
  </si>
  <si>
    <t>BeNeLux FR</t>
  </si>
  <si>
    <t>BRUXELLES, DIEKIRCH, DRENTHE, FLANDRE, FLEVOLAND, FRIESLAND, GELDERLAND, GREVENMACHER, GRONINGEN, LIMBURG, LUXEMBOURG, NORDBRABANT, NORDHOLLAND, OVERIJSSEL, SYDHOLLAND, UTRECHT, WALLONIE, ZEELAND.</t>
  </si>
  <si>
    <t>Canada</t>
  </si>
  <si>
    <t>Canada_East</t>
  </si>
  <si>
    <t>NB, NL, NS, ON ,PE ,QC</t>
  </si>
  <si>
    <t>Canada_West</t>
  </si>
  <si>
    <t>AB, BC, MB, MN, NT, NU, SK, WA, YT</t>
  </si>
  <si>
    <t>France</t>
  </si>
  <si>
    <t>France_Centre</t>
  </si>
  <si>
    <t>AUVERGNE, BOURGOGNE, CENTRE, ÎLE-DE-FRANCE, LIMOUSIN</t>
  </si>
  <si>
    <t>France_East</t>
  </si>
  <si>
    <t>ALSACE, CHAMPAGNE-ARDENNE, CORSE, FRANCHE-COMTÉ, LORRAINE, NORD-PAS-DE-CALAIS, PICARDIE, PROVENCE-ALPES-CÔTE D'AZUR, RHÔNE-ALPES</t>
  </si>
  <si>
    <t>France_NorthWest</t>
  </si>
  <si>
    <t>BASSE-NORMANDIE, BRETAGNE, HAUTE-NORMANDIE, PAYS DE LA LOIRE, POITOU-CHARENTES</t>
  </si>
  <si>
    <t>France_SouthWest</t>
  </si>
  <si>
    <t>France, Monaco, Andorra</t>
  </si>
  <si>
    <t>AQUITAINE, CATALUNYA, LANGUEDOC-ROUSSILLON, MIDI-PYRÉNÉES</t>
  </si>
  <si>
    <t>Germany</t>
  </si>
  <si>
    <t>Germany_NorthEast</t>
  </si>
  <si>
    <t>Berlin, Brandenburg, Mecklenburg-Vorpommern, Sachsen, Sachsen-Anhalt, Thuringen</t>
  </si>
  <si>
    <t>BERLIN, BRANDENBURG, MECKLENBURG-VORPOMMERN, SACHSEN, SACHSEN-ANHALT, THÌRINGEN</t>
  </si>
  <si>
    <t>Germany_NorthWest</t>
  </si>
  <si>
    <t>Nordrhein-Westfalen, Hamburg, Niedersachsen, Bremen, Schleswig-Holstein</t>
  </si>
  <si>
    <t>BREMEN, HAMBURG, NIEDERSACHSEN, NORDRHEIN-WESTFALEN, SCHLESWIG-HOLSTEIN</t>
  </si>
  <si>
    <t>Germany_SouthEast</t>
  </si>
  <si>
    <t>Bayern</t>
  </si>
  <si>
    <t>BAYERN</t>
  </si>
  <si>
    <t>Germany_SouthWest</t>
  </si>
  <si>
    <t>Hessen, Saarland, Rheinland-Pfalz, Baden-Wurttemberg</t>
  </si>
  <si>
    <t>BADEN-WÌRTTEMBERG, HESSEN, RHEINLAND-PFALZ, SAARLAND</t>
  </si>
  <si>
    <t>Great Britain &amp; Ireland</t>
  </si>
  <si>
    <t>United_Kingdom</t>
  </si>
  <si>
    <t>CHANNEL ISLANDS, ENGLAND, ISLE OF MAN, SCOTLAND, WALES</t>
  </si>
  <si>
    <t>United_Kingdom With Postal Code</t>
  </si>
  <si>
    <t>Ireland</t>
  </si>
  <si>
    <t>Italy, Vatican City and Republica di San Marino</t>
  </si>
  <si>
    <t>Italy_Noth</t>
  </si>
  <si>
    <t>Italy</t>
  </si>
  <si>
    <t>EMILIA ROMAGNA, FRIULI-VENEZIA GIULIA, LIGURIA, LOMBARDIA, PIEMONTE, TRENTINO-ALTO ADIGE, VALLE D'AOSTA, VENETO</t>
  </si>
  <si>
    <t>Italy_Centre</t>
  </si>
  <si>
    <t>Italy, Vatican City State, Repubblica di San Marino</t>
  </si>
  <si>
    <t>ABRUZZO, LAZIO, MARCHE, MOLISE, STATO DELLA CITTÀ DEL VATICANO, TOSCANA, UMBRIA</t>
  </si>
  <si>
    <t>Italy_South</t>
  </si>
  <si>
    <t>BASILICATA, CALABRIA, CAMPANIA, PUGLIA, SARDEGNA, SICILIA</t>
  </si>
  <si>
    <t>Scandinavia</t>
  </si>
  <si>
    <t>Denmark</t>
  </si>
  <si>
    <t>DANMARK</t>
  </si>
  <si>
    <t>Findland</t>
  </si>
  <si>
    <t>ÅLAND, ETELÄ-SUOMI, ITÄ-SUOMI, LÄNSI-SUOMI, LAPPI, OULU</t>
  </si>
  <si>
    <t>Norway</t>
  </si>
  <si>
    <t>NORGE</t>
  </si>
  <si>
    <t>Sweden</t>
  </si>
  <si>
    <t>SVERIGE</t>
  </si>
  <si>
    <t>Spain &amp; Portugal</t>
  </si>
  <si>
    <t>Spain_South</t>
  </si>
  <si>
    <t>Spain, Gibraltar</t>
  </si>
  <si>
    <t>(Bibraltar), ANDALUCÍA, CASTILLA-LA MANCHA, CIUDAD AUTÓNOMA DE CEUTA, CIUDAD AUTÓNOMA DE MELILLA, COMUNIDAD VALENCIANA, EXTREMADURA, ILLES BALEARS, ISLAS CANARIAS, REGIÓN DE MURCIA</t>
  </si>
  <si>
    <t>Spain_North</t>
  </si>
  <si>
    <t>Spain</t>
  </si>
  <si>
    <t>ARAGÓN, CANTABRIA, CASTILLA Y LEÓN, CATALUNYA, COMUNIDAD DE MADRID, COMUNIDAD FORAL DE NAVARRA, GALICIA, LA RIOJA, PAÍS VASCO, PRINCIPADO DE ASTURIAS.</t>
  </si>
  <si>
    <t>Portugal</t>
  </si>
  <si>
    <t>Poland</t>
  </si>
  <si>
    <t>WOJ. DOLNOŊLĄSKIE, WOJ. KUJAWSKO-POMORSKIE, WOJ. ŁÓDZKIE, WOJ. LUBELSKIE, WOJ. LUBUSKIE, WOJ. MAŁOPOLSKIE, WOJ. MAZOWIECKIE, WOJ. OPOLSKIE, WOJ. PODKARPACKIE, WOJ. PODLASKIE, WOJ. POMORSKIE, WOJ. ŊLĄSKIE, WOJ. ŊWIĘTOKRZYSKIE, WOJ. WARMIŃSKO-MAZURSKIE, WOJ. WIELKOPOLSKIE, WOJ. ZACHODNIOPOMORSKIE</t>
  </si>
  <si>
    <t>United States</t>
  </si>
  <si>
    <t>US_Alabama_Georgia</t>
  </si>
  <si>
    <t>US</t>
  </si>
  <si>
    <t>AL, GA.</t>
  </si>
  <si>
    <t>US_Alaska</t>
  </si>
  <si>
    <t>AK.</t>
  </si>
  <si>
    <t>US_Arizona_NewMexico</t>
  </si>
  <si>
    <t>AZ, NM.</t>
  </si>
  <si>
    <t>US_Arkansas_Missouri_Oklahoma</t>
  </si>
  <si>
    <t>AR, MO, OK.</t>
  </si>
  <si>
    <t>US_California</t>
  </si>
  <si>
    <t>CA.</t>
  </si>
  <si>
    <t>US_Cayman_Bahamas</t>
  </si>
  <si>
    <t>US_Dakota_Minnesota</t>
  </si>
  <si>
    <t>MN, ND, SD.</t>
  </si>
  <si>
    <t>US_Florida</t>
  </si>
  <si>
    <t>FL.</t>
  </si>
  <si>
    <t>US_Hawaii</t>
  </si>
  <si>
    <t>HI.</t>
  </si>
  <si>
    <t>US_Idaho_Montana_Wyoming</t>
  </si>
  <si>
    <t>ID, MT, WY.</t>
  </si>
  <si>
    <t>US_Illinois_Wisconsin</t>
  </si>
  <si>
    <t>IL, WI.</t>
  </si>
  <si>
    <t>US_Iowa_Nebraska_Kansas</t>
  </si>
  <si>
    <t>IA, KS, NE.</t>
  </si>
  <si>
    <t>US_Louisiana_Mississipi</t>
  </si>
  <si>
    <t>LA, MS.</t>
  </si>
  <si>
    <t>US_Michigan_Indiana</t>
  </si>
  <si>
    <t>IN, MI.</t>
  </si>
  <si>
    <t>US_Nevada_Utah_Colorado</t>
  </si>
  <si>
    <t>CO, NV, UT.</t>
  </si>
  <si>
    <t>US_NewEngland</t>
  </si>
  <si>
    <t>CT, MA, ME, NH, RI, VT.</t>
  </si>
  <si>
    <t>US_NewYork_NewJersey</t>
  </si>
  <si>
    <t>NJ, NY.</t>
  </si>
  <si>
    <t>US_NorthCarolina_SouthCarolina</t>
  </si>
  <si>
    <t>NC, SC.</t>
  </si>
  <si>
    <t>US_Ohio</t>
  </si>
  <si>
    <t>OH.</t>
  </si>
  <si>
    <t>US_Pennsylvania</t>
  </si>
  <si>
    <t>PA.</t>
  </si>
  <si>
    <t>US_PuertoRico_VirginIslands</t>
  </si>
  <si>
    <t>PR, VI.</t>
  </si>
  <si>
    <t>US_Tennessee_Kentucky</t>
  </si>
  <si>
    <t>KY, TN.</t>
  </si>
  <si>
    <t>US_Texas</t>
  </si>
  <si>
    <t>TX.</t>
  </si>
  <si>
    <t>US_Virgina_WestVirgina_WashingtonDC_Delaware_Maryland</t>
  </si>
  <si>
    <t>DC, DE, MD, VA, WV.</t>
  </si>
  <si>
    <t>US_Washington_Oregon</t>
  </si>
  <si>
    <t>OR, WA.</t>
  </si>
  <si>
    <t>England, Scotland, Wales, North Ireland</t>
  </si>
  <si>
    <t>IRELAND,</t>
  </si>
  <si>
    <t>CHANNEL ISLANDS, ENGLAND, ISLE OF MAN, SCOTLAND, WALES,NORTHERN IRELAND</t>
  </si>
  <si>
    <t>Republic of Ireland</t>
  </si>
  <si>
    <t>England, Scotland, Wales with postal codes</t>
  </si>
  <si>
    <t>BeNeLux With Netherlands Postal Code</t>
  </si>
  <si>
    <t xml:space="preserve">Netherlands with Postal codes, Belgium, Luxembourg, </t>
  </si>
  <si>
    <t>Trekker  Maps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</si>
</sst>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b/>
      <sz val="12"/>
      <name val="Arial"/>
      <family val="2"/>
    </font>
    <font>
      <b/>
      <sz val="10"/>
      <name val="Arial"/>
      <family val="2"/>
    </font>
    <font>
      <sz val="8"/>
      <name val="Arial"/>
      <family val="2"/>
    </font>
    <font>
      <sz val="12"/>
      <color indexed="9"/>
      <name val="Arial"/>
      <family val="2"/>
    </font>
    <font>
      <b/>
      <sz val="12"/>
      <color indexed="9"/>
      <name val="Arial"/>
      <family val="2"/>
    </font>
    <font>
      <sz val="8"/>
      <name val="Times New Roman"/>
      <family val="1"/>
    </font>
    <font>
      <b/>
      <sz val="8"/>
      <color indexed="9"/>
      <name val="Times New Roman"/>
      <family val="1"/>
    </font>
    <font>
      <b/>
      <sz val="8"/>
      <name val="Times New Roman"/>
      <family val="1"/>
    </font>
    <font>
      <b/>
      <sz val="8"/>
      <color indexed="62"/>
      <name val="Times New Roman"/>
      <family val="1"/>
    </font>
    <font>
      <sz val="8"/>
      <color indexed="6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right/>
      <top style="medium"/>
      <bottom style="medium"/>
    </border>
    <border>
      <left style="thin"/>
      <right style="thin"/>
      <top/>
      <bottom/>
    </border>
    <border>
      <left/>
      <right style="thin"/>
      <top style="medium"/>
      <bottom style="thin"/>
    </border>
    <border>
      <left style="thin"/>
      <right style="thin"/>
      <top style="medium"/>
      <bottom style="thin"/>
    </border>
    <border>
      <left style="thin"/>
      <right style="thin"/>
      <top style="thin"/>
      <bottom style="thin"/>
    </border>
    <border>
      <left/>
      <right style="thin"/>
      <top/>
      <bottom style="thin"/>
    </border>
    <border>
      <left style="thin"/>
      <right style="thin"/>
      <top/>
      <bottom style="thin"/>
    </border>
    <border>
      <left style="thin"/>
      <right style="thin"/>
      <top/>
      <bottom style="medium"/>
    </border>
    <border>
      <left/>
      <right/>
      <top/>
      <bottom style="medium"/>
    </border>
    <border>
      <left/>
      <right style="medium"/>
      <top/>
      <bottom/>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2" fillId="0" borderId="0" xfId="0" applyFont="1" applyAlignment="1">
      <alignment horizontal="left"/>
    </xf>
    <xf numFmtId="0" fontId="0" fillId="0" borderId="0" xfId="0" applyAlignment="1">
      <alignment vertical="top"/>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xf>
    <xf numFmtId="0" fontId="5" fillId="33" borderId="0" xfId="0" applyFont="1" applyFill="1" applyAlignment="1">
      <alignment horizontal="left" vertical="center"/>
    </xf>
    <xf numFmtId="0" fontId="6" fillId="33" borderId="0" xfId="0" applyFont="1" applyFill="1" applyAlignment="1">
      <alignment horizontal="left"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wrapText="1"/>
    </xf>
    <xf numFmtId="0" fontId="0" fillId="0" borderId="0" xfId="0" applyAlignment="1">
      <alignment vertical="center"/>
    </xf>
    <xf numFmtId="0" fontId="3" fillId="0" borderId="10" xfId="0" applyFont="1" applyBorder="1" applyAlignment="1">
      <alignment horizontal="left"/>
    </xf>
    <xf numFmtId="0" fontId="0" fillId="0" borderId="11" xfId="0" applyBorder="1" applyAlignment="1">
      <alignment vertical="top"/>
    </xf>
    <xf numFmtId="0" fontId="0" fillId="0" borderId="11" xfId="0" applyBorder="1" applyAlignment="1">
      <alignment wrapText="1"/>
    </xf>
    <xf numFmtId="0" fontId="3" fillId="0" borderId="11"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1" fontId="0" fillId="0" borderId="1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1" fontId="0" fillId="0" borderId="1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1" fontId="3" fillId="0" borderId="0" xfId="0" applyNumberFormat="1" applyFont="1" applyBorder="1" applyAlignment="1">
      <alignment horizontal="center"/>
    </xf>
    <xf numFmtId="0" fontId="3" fillId="0" borderId="18" xfId="0" applyFont="1" applyBorder="1" applyAlignment="1">
      <alignment horizontal="left"/>
    </xf>
    <xf numFmtId="0" fontId="0" fillId="0" borderId="19" xfId="0" applyBorder="1" applyAlignment="1">
      <alignment vertical="top"/>
    </xf>
    <xf numFmtId="0" fontId="0" fillId="0" borderId="19" xfId="0" applyBorder="1" applyAlignment="1">
      <alignment wrapText="1"/>
    </xf>
    <xf numFmtId="0" fontId="0" fillId="0" borderId="19" xfId="0" applyFont="1" applyBorder="1" applyAlignment="1">
      <alignment horizontal="center"/>
    </xf>
    <xf numFmtId="0" fontId="0" fillId="0" borderId="17" xfId="0" applyBorder="1" applyAlignment="1">
      <alignment horizontal="center" vertical="center"/>
    </xf>
    <xf numFmtId="1" fontId="0" fillId="0" borderId="17" xfId="0" applyNumberFormat="1" applyFont="1" applyBorder="1" applyAlignment="1">
      <alignment horizontal="center" vertical="center"/>
    </xf>
    <xf numFmtId="1" fontId="0" fillId="0" borderId="17" xfId="0" applyNumberFormat="1" applyFont="1" applyFill="1" applyBorder="1" applyAlignment="1">
      <alignment horizontal="center" vertical="center"/>
    </xf>
    <xf numFmtId="0" fontId="0" fillId="0" borderId="0" xfId="0" applyBorder="1" applyAlignment="1">
      <alignment/>
    </xf>
    <xf numFmtId="0" fontId="0" fillId="0" borderId="17" xfId="0" applyFont="1" applyBorder="1" applyAlignment="1">
      <alignment vertical="center"/>
    </xf>
    <xf numFmtId="0" fontId="0" fillId="0" borderId="15"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0" borderId="16" xfId="0" applyFont="1" applyBorder="1" applyAlignment="1">
      <alignment vertical="center"/>
    </xf>
    <xf numFmtId="0" fontId="0" fillId="0" borderId="0" xfId="0" applyAlignment="1">
      <alignment horizontal="left"/>
    </xf>
    <xf numFmtId="3" fontId="3" fillId="0" borderId="0" xfId="0" applyNumberFormat="1" applyFont="1" applyAlignment="1">
      <alignment horizontal="center"/>
    </xf>
    <xf numFmtId="0" fontId="4" fillId="0" borderId="0" xfId="0" applyFont="1" applyBorder="1" applyAlignment="1">
      <alignment/>
    </xf>
    <xf numFmtId="0" fontId="2" fillId="0" borderId="0" xfId="0" applyFont="1" applyAlignment="1">
      <alignment vertical="top"/>
    </xf>
    <xf numFmtId="0" fontId="0" fillId="0" borderId="0" xfId="0" applyFont="1" applyAlignment="1">
      <alignment horizontal="center"/>
    </xf>
    <xf numFmtId="0" fontId="7" fillId="0" borderId="0" xfId="0" applyFont="1" applyAlignment="1">
      <alignment/>
    </xf>
    <xf numFmtId="0" fontId="8" fillId="33" borderId="0" xfId="0" applyFont="1" applyFill="1" applyAlignment="1">
      <alignment horizontal="center" vertical="center"/>
    </xf>
    <xf numFmtId="0" fontId="7" fillId="0" borderId="0" xfId="0" applyFont="1" applyAlignment="1">
      <alignment vertical="center"/>
    </xf>
    <xf numFmtId="0" fontId="7" fillId="0" borderId="20" xfId="0" applyFont="1" applyBorder="1" applyAlignment="1">
      <alignment/>
    </xf>
    <xf numFmtId="0" fontId="7" fillId="0" borderId="21" xfId="0" applyFont="1" applyBorder="1" applyAlignment="1">
      <alignment vertical="top"/>
    </xf>
    <xf numFmtId="0" fontId="7" fillId="0" borderId="15" xfId="0" applyFont="1" applyBorder="1" applyAlignment="1">
      <alignment vertical="center"/>
    </xf>
    <xf numFmtId="0" fontId="7" fillId="0" borderId="0" xfId="0" applyFont="1" applyBorder="1" applyAlignment="1">
      <alignment vertical="center"/>
    </xf>
    <xf numFmtId="1" fontId="9" fillId="0" borderId="19" xfId="0" applyNumberFormat="1" applyFont="1" applyBorder="1" applyAlignment="1">
      <alignment horizontal="center"/>
    </xf>
    <xf numFmtId="0" fontId="7" fillId="0" borderId="17" xfId="0" applyFont="1" applyBorder="1" applyAlignment="1">
      <alignment vertical="center"/>
    </xf>
    <xf numFmtId="3" fontId="7" fillId="0" borderId="0" xfId="0" applyNumberFormat="1" applyFont="1" applyBorder="1" applyAlignment="1">
      <alignment vertical="center"/>
    </xf>
    <xf numFmtId="9" fontId="7" fillId="0" borderId="0" xfId="59" applyFont="1" applyBorder="1" applyAlignment="1">
      <alignment vertical="center"/>
    </xf>
    <xf numFmtId="0" fontId="7" fillId="0" borderId="17" xfId="0" applyFont="1" applyBorder="1" applyAlignment="1">
      <alignment/>
    </xf>
    <xf numFmtId="3" fontId="9" fillId="0" borderId="0" xfId="0" applyNumberFormat="1" applyFont="1" applyBorder="1" applyAlignment="1">
      <alignment/>
    </xf>
    <xf numFmtId="9" fontId="9" fillId="0" borderId="0" xfId="59" applyFont="1" applyBorder="1" applyAlignment="1">
      <alignment vertical="center"/>
    </xf>
    <xf numFmtId="0" fontId="7"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7" fillId="0" borderId="15" xfId="0" applyFont="1" applyFill="1" applyBorder="1" applyAlignment="1">
      <alignment vertical="center"/>
    </xf>
    <xf numFmtId="0" fontId="11" fillId="0" borderId="0" xfId="0" applyFont="1" applyAlignment="1">
      <alignment/>
    </xf>
    <xf numFmtId="0" fontId="7" fillId="0" borderId="15" xfId="0" applyFont="1" applyBorder="1" applyAlignment="1">
      <alignment/>
    </xf>
    <xf numFmtId="0" fontId="7" fillId="0" borderId="0" xfId="0" applyFont="1" applyAlignment="1">
      <alignment/>
    </xf>
    <xf numFmtId="0" fontId="9" fillId="0" borderId="0" xfId="0" applyFont="1" applyBorder="1" applyAlignment="1">
      <alignment/>
    </xf>
    <xf numFmtId="3" fontId="7" fillId="0" borderId="0" xfId="0" applyNumberFormat="1" applyFont="1" applyBorder="1" applyAlignment="1">
      <alignment horizontal="left"/>
    </xf>
    <xf numFmtId="3" fontId="7" fillId="0" borderId="0" xfId="0" applyNumberFormat="1" applyFont="1" applyBorder="1" applyAlignment="1">
      <alignment horizontal="left" vertical="center"/>
    </xf>
    <xf numFmtId="3" fontId="9" fillId="0" borderId="0"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W83"/>
  <sheetViews>
    <sheetView showGridLines="0" tabSelected="1" zoomScalePageLayoutView="0" workbookViewId="0" topLeftCell="A1">
      <selection activeCell="E1" sqref="E1"/>
    </sheetView>
  </sheetViews>
  <sheetFormatPr defaultColWidth="9.140625" defaultRowHeight="12.75"/>
  <cols>
    <col min="1" max="1" width="5.8515625" style="41" customWidth="1"/>
    <col min="2" max="2" width="37.57421875" style="2" customWidth="1"/>
    <col min="3" max="3" width="50.7109375" style="0" customWidth="1"/>
    <col min="4" max="4" width="14.421875" style="45" customWidth="1"/>
    <col min="5" max="5" width="20.8515625" style="45" customWidth="1"/>
    <col min="6" max="6" width="139.8515625" style="5" customWidth="1"/>
    <col min="7" max="7" width="14.00390625" style="0" customWidth="1"/>
    <col min="8" max="8" width="12.421875" style="0" customWidth="1"/>
    <col min="9" max="9" width="9.140625" style="0" customWidth="1"/>
    <col min="10" max="10" width="7.00390625" style="0" customWidth="1"/>
  </cols>
  <sheetData>
    <row r="1" spans="1:23" ht="15.75">
      <c r="A1" s="1" t="s">
        <v>141</v>
      </c>
      <c r="C1" s="3" t="s">
        <v>0</v>
      </c>
      <c r="D1" t="s">
        <v>1</v>
      </c>
      <c r="E1" s="46"/>
      <c r="G1" s="46"/>
      <c r="H1" s="46"/>
      <c r="I1" s="46"/>
      <c r="J1" s="46"/>
      <c r="K1" s="46"/>
      <c r="L1" s="46"/>
      <c r="M1" s="46"/>
      <c r="N1" s="46"/>
      <c r="O1" s="46"/>
      <c r="P1" s="46"/>
      <c r="Q1" s="46"/>
      <c r="R1" s="46"/>
      <c r="S1" s="46"/>
      <c r="T1" s="46"/>
      <c r="U1" s="46"/>
      <c r="V1" s="46"/>
      <c r="W1" s="46"/>
    </row>
    <row r="2" spans="1:23" s="10" customFormat="1" ht="30.75" customHeight="1" thickBot="1">
      <c r="A2" s="6"/>
      <c r="B2" s="7" t="s">
        <v>2</v>
      </c>
      <c r="C2" s="8" t="s">
        <v>3</v>
      </c>
      <c r="D2" s="9" t="s">
        <v>4</v>
      </c>
      <c r="E2" s="9" t="s">
        <v>5</v>
      </c>
      <c r="F2" s="47" t="s">
        <v>6</v>
      </c>
      <c r="G2" s="48"/>
      <c r="H2" s="48"/>
      <c r="I2" s="48"/>
      <c r="J2" s="48"/>
      <c r="K2" s="48"/>
      <c r="L2" s="48"/>
      <c r="M2" s="48"/>
      <c r="N2" s="48"/>
      <c r="O2" s="48"/>
      <c r="P2" s="48"/>
      <c r="Q2" s="48"/>
      <c r="R2" s="48"/>
      <c r="S2" s="48"/>
      <c r="T2" s="48"/>
      <c r="U2" s="48"/>
      <c r="V2" s="48"/>
      <c r="W2" s="48"/>
    </row>
    <row r="3" spans="1:23" ht="21" customHeight="1" thickBot="1">
      <c r="A3" s="11" t="s">
        <v>7</v>
      </c>
      <c r="B3" s="12"/>
      <c r="C3" s="13"/>
      <c r="D3" s="14"/>
      <c r="E3" s="14"/>
      <c r="F3" s="49"/>
      <c r="G3" s="46"/>
      <c r="H3" s="46"/>
      <c r="I3" s="46"/>
      <c r="J3" s="46"/>
      <c r="K3" s="46"/>
      <c r="L3" s="46"/>
      <c r="M3" s="46"/>
      <c r="N3" s="46"/>
      <c r="O3" s="46"/>
      <c r="P3" s="46"/>
      <c r="Q3" s="46"/>
      <c r="R3" s="46"/>
      <c r="S3" s="46"/>
      <c r="T3" s="46"/>
      <c r="U3" s="46"/>
      <c r="V3" s="46"/>
      <c r="W3" s="46"/>
    </row>
    <row r="4" spans="1:23" s="10" customFormat="1" ht="12.75">
      <c r="A4" s="15">
        <v>1</v>
      </c>
      <c r="B4" s="16" t="s">
        <v>8</v>
      </c>
      <c r="C4" s="17" t="s">
        <v>8</v>
      </c>
      <c r="D4" s="18">
        <v>598</v>
      </c>
      <c r="E4" s="18">
        <v>271</v>
      </c>
      <c r="F4" s="50" t="s">
        <v>9</v>
      </c>
      <c r="G4" s="48"/>
      <c r="H4" s="48"/>
      <c r="I4" s="48"/>
      <c r="J4" s="48"/>
      <c r="K4" s="48"/>
      <c r="L4" s="48"/>
      <c r="M4" s="48"/>
      <c r="N4" s="48"/>
      <c r="O4" s="48"/>
      <c r="P4" s="48"/>
      <c r="Q4" s="48"/>
      <c r="R4" s="48"/>
      <c r="S4" s="48"/>
      <c r="T4" s="48"/>
      <c r="U4" s="48"/>
      <c r="V4" s="48"/>
      <c r="W4" s="48"/>
    </row>
    <row r="5" spans="1:23" s="10" customFormat="1" ht="12.75">
      <c r="A5" s="19">
        <v>2</v>
      </c>
      <c r="B5" s="20" t="s">
        <v>10</v>
      </c>
      <c r="C5" s="21" t="s">
        <v>10</v>
      </c>
      <c r="D5" s="22">
        <v>78</v>
      </c>
      <c r="E5" s="22">
        <v>42</v>
      </c>
      <c r="F5" s="51" t="s">
        <v>11</v>
      </c>
      <c r="G5" s="48"/>
      <c r="H5" s="48"/>
      <c r="I5" s="48"/>
      <c r="J5" s="48"/>
      <c r="K5" s="48"/>
      <c r="L5" s="48"/>
      <c r="M5" s="48"/>
      <c r="N5" s="48"/>
      <c r="O5" s="48"/>
      <c r="P5" s="48"/>
      <c r="Q5" s="48"/>
      <c r="R5" s="48"/>
      <c r="S5" s="48"/>
      <c r="T5" s="48"/>
      <c r="U5" s="48"/>
      <c r="V5" s="48"/>
      <c r="W5" s="48"/>
    </row>
    <row r="6" spans="1:23" s="10" customFormat="1" ht="12.75">
      <c r="A6" s="23"/>
      <c r="B6" s="24"/>
      <c r="C6" s="24"/>
      <c r="D6" s="25">
        <f>SUM(D4:D5)</f>
        <v>676</v>
      </c>
      <c r="E6" s="25">
        <f>SUM(E4:E5)</f>
        <v>313</v>
      </c>
      <c r="F6" s="52"/>
      <c r="G6" s="48"/>
      <c r="H6" s="48"/>
      <c r="I6" s="48"/>
      <c r="J6" s="48"/>
      <c r="K6" s="48"/>
      <c r="L6" s="48"/>
      <c r="M6" s="48"/>
      <c r="N6" s="48"/>
      <c r="O6" s="48"/>
      <c r="P6" s="48"/>
      <c r="Q6" s="48"/>
      <c r="R6" s="48"/>
      <c r="S6" s="48"/>
      <c r="T6" s="48"/>
      <c r="U6" s="48"/>
      <c r="V6" s="48"/>
      <c r="W6" s="48"/>
    </row>
    <row r="7" spans="1:23" ht="18.75" customHeight="1" thickBot="1">
      <c r="A7" s="26" t="s">
        <v>12</v>
      </c>
      <c r="B7" s="27"/>
      <c r="C7" s="28"/>
      <c r="D7" s="29"/>
      <c r="E7" s="29"/>
      <c r="F7" s="53"/>
      <c r="G7" s="46"/>
      <c r="H7" s="46"/>
      <c r="I7" s="46"/>
      <c r="J7" s="46"/>
      <c r="K7" s="46"/>
      <c r="L7" s="46"/>
      <c r="M7" s="46"/>
      <c r="N7" s="46"/>
      <c r="O7" s="46"/>
      <c r="P7" s="46"/>
      <c r="Q7" s="46"/>
      <c r="R7" s="46"/>
      <c r="S7" s="46"/>
      <c r="T7" s="46"/>
      <c r="U7" s="46"/>
      <c r="V7" s="46"/>
      <c r="W7" s="46"/>
    </row>
    <row r="8" spans="1:23" s="10" customFormat="1" ht="13.5" customHeight="1">
      <c r="A8" s="19">
        <v>1</v>
      </c>
      <c r="B8" s="20" t="s">
        <v>13</v>
      </c>
      <c r="C8" s="21" t="s">
        <v>14</v>
      </c>
      <c r="D8" s="31">
        <v>379</v>
      </c>
      <c r="E8" s="31">
        <v>211</v>
      </c>
      <c r="F8" s="54" t="s">
        <v>15</v>
      </c>
      <c r="G8" s="52"/>
      <c r="H8" s="52"/>
      <c r="I8" s="52"/>
      <c r="J8" s="52"/>
      <c r="K8" s="52"/>
      <c r="L8" s="52"/>
      <c r="M8" s="52"/>
      <c r="N8" s="52"/>
      <c r="O8" s="52"/>
      <c r="P8" s="52"/>
      <c r="Q8" s="52"/>
      <c r="R8" s="52"/>
      <c r="S8" s="52"/>
      <c r="T8" s="52"/>
      <c r="U8" s="52"/>
      <c r="V8" s="52"/>
      <c r="W8" s="48"/>
    </row>
    <row r="9" spans="1:23" s="10" customFormat="1" ht="12.75">
      <c r="A9" s="23"/>
      <c r="B9" s="24"/>
      <c r="C9" s="24"/>
      <c r="D9" s="25">
        <f>SUM(D8)</f>
        <v>379</v>
      </c>
      <c r="E9" s="25">
        <f>SUM(E8)</f>
        <v>211</v>
      </c>
      <c r="F9" s="52"/>
      <c r="G9" s="48"/>
      <c r="H9" s="48"/>
      <c r="I9" s="48"/>
      <c r="J9" s="48"/>
      <c r="K9" s="48"/>
      <c r="L9" s="48"/>
      <c r="M9" s="48"/>
      <c r="N9" s="48"/>
      <c r="O9" s="48"/>
      <c r="P9" s="48"/>
      <c r="Q9" s="48"/>
      <c r="R9" s="48"/>
      <c r="S9" s="48"/>
      <c r="T9" s="48"/>
      <c r="U9" s="48"/>
      <c r="V9" s="48"/>
      <c r="W9" s="48"/>
    </row>
    <row r="10" spans="1:23" ht="18.75" customHeight="1" thickBot="1">
      <c r="A10" s="26" t="s">
        <v>16</v>
      </c>
      <c r="B10" s="27"/>
      <c r="C10" s="28"/>
      <c r="D10" s="29"/>
      <c r="E10" s="29"/>
      <c r="F10" s="53"/>
      <c r="G10" s="46"/>
      <c r="H10" s="46"/>
      <c r="I10" s="46"/>
      <c r="J10" s="46"/>
      <c r="K10" s="46"/>
      <c r="L10" s="46"/>
      <c r="M10" s="46"/>
      <c r="N10" s="46"/>
      <c r="O10" s="46"/>
      <c r="P10" s="46"/>
      <c r="Q10" s="46"/>
      <c r="R10" s="46"/>
      <c r="S10" s="46"/>
      <c r="T10" s="46"/>
      <c r="U10" s="46"/>
      <c r="V10" s="46"/>
      <c r="W10" s="46"/>
    </row>
    <row r="11" spans="1:23" s="10" customFormat="1" ht="12.75">
      <c r="A11" s="19">
        <v>1</v>
      </c>
      <c r="B11" s="20" t="s">
        <v>17</v>
      </c>
      <c r="C11" s="21" t="s">
        <v>18</v>
      </c>
      <c r="D11" s="31">
        <v>325</v>
      </c>
      <c r="E11" s="31">
        <v>163</v>
      </c>
      <c r="F11" s="54" t="s">
        <v>19</v>
      </c>
      <c r="G11" s="55"/>
      <c r="H11" s="55"/>
      <c r="I11" s="56"/>
      <c r="J11" s="52"/>
      <c r="K11" s="52"/>
      <c r="L11" s="52"/>
      <c r="M11" s="52"/>
      <c r="N11" s="52"/>
      <c r="O11" s="52"/>
      <c r="P11" s="52"/>
      <c r="Q11" s="52"/>
      <c r="R11" s="52"/>
      <c r="S11" s="52"/>
      <c r="T11" s="52"/>
      <c r="U11" s="52"/>
      <c r="V11" s="52"/>
      <c r="W11" s="48"/>
    </row>
    <row r="12" spans="1:23" s="10" customFormat="1" ht="12.75">
      <c r="A12" s="19">
        <v>2</v>
      </c>
      <c r="B12" s="20" t="s">
        <v>20</v>
      </c>
      <c r="C12" s="21" t="s">
        <v>18</v>
      </c>
      <c r="D12" s="31">
        <v>326</v>
      </c>
      <c r="E12" s="31">
        <v>178</v>
      </c>
      <c r="F12" s="51" t="s">
        <v>21</v>
      </c>
      <c r="G12" s="55"/>
      <c r="H12" s="55"/>
      <c r="I12" s="56"/>
      <c r="J12" s="52"/>
      <c r="K12" s="52"/>
      <c r="L12" s="52"/>
      <c r="M12" s="52"/>
      <c r="N12" s="52"/>
      <c r="O12" s="52"/>
      <c r="P12" s="52"/>
      <c r="Q12" s="52"/>
      <c r="R12" s="52"/>
      <c r="S12" s="52"/>
      <c r="T12" s="52"/>
      <c r="U12" s="52"/>
      <c r="V12" s="52"/>
      <c r="W12" s="48"/>
    </row>
    <row r="13" spans="1:23" s="10" customFormat="1" ht="12.75">
      <c r="A13" s="19">
        <v>3</v>
      </c>
      <c r="B13" s="40" t="s">
        <v>139</v>
      </c>
      <c r="C13" s="34" t="s">
        <v>140</v>
      </c>
      <c r="D13" s="32">
        <v>351</v>
      </c>
      <c r="E13" s="32">
        <v>183</v>
      </c>
      <c r="F13" s="51" t="s">
        <v>19</v>
      </c>
      <c r="G13" s="55"/>
      <c r="H13" s="55"/>
      <c r="I13" s="56"/>
      <c r="J13" s="52"/>
      <c r="K13" s="52"/>
      <c r="L13" s="52"/>
      <c r="M13" s="52"/>
      <c r="N13" s="52"/>
      <c r="O13" s="52"/>
      <c r="P13" s="52"/>
      <c r="Q13" s="52"/>
      <c r="R13" s="52"/>
      <c r="S13" s="52"/>
      <c r="T13" s="52"/>
      <c r="U13" s="52"/>
      <c r="V13" s="52"/>
      <c r="W13" s="48"/>
    </row>
    <row r="14" spans="1:23" s="10" customFormat="1" ht="12.75">
      <c r="A14" s="23"/>
      <c r="B14" s="24"/>
      <c r="C14" s="24"/>
      <c r="D14" s="25">
        <f>SUM(D11:D13)</f>
        <v>1002</v>
      </c>
      <c r="E14" s="25">
        <f>SUM(E11:E13)</f>
        <v>524</v>
      </c>
      <c r="F14" s="52"/>
      <c r="G14" s="48"/>
      <c r="H14" s="48"/>
      <c r="I14" s="48"/>
      <c r="J14" s="48"/>
      <c r="K14" s="48"/>
      <c r="L14" s="48"/>
      <c r="M14" s="48"/>
      <c r="N14" s="48"/>
      <c r="O14" s="48"/>
      <c r="P14" s="48"/>
      <c r="Q14" s="48"/>
      <c r="R14" s="48"/>
      <c r="S14" s="48"/>
      <c r="T14" s="48"/>
      <c r="U14" s="48"/>
      <c r="V14" s="48"/>
      <c r="W14" s="48"/>
    </row>
    <row r="15" spans="1:23" ht="18.75" customHeight="1" thickBot="1">
      <c r="A15" s="26" t="s">
        <v>22</v>
      </c>
      <c r="B15" s="27"/>
      <c r="C15" s="28"/>
      <c r="D15" s="29"/>
      <c r="E15" s="29"/>
      <c r="F15" s="53"/>
      <c r="G15" s="46"/>
      <c r="H15" s="46"/>
      <c r="I15" s="46"/>
      <c r="J15" s="46"/>
      <c r="K15" s="46"/>
      <c r="L15" s="46"/>
      <c r="M15" s="46"/>
      <c r="N15" s="46"/>
      <c r="O15" s="46"/>
      <c r="P15" s="46"/>
      <c r="Q15" s="46"/>
      <c r="R15" s="46"/>
      <c r="S15" s="46"/>
      <c r="T15" s="46"/>
      <c r="U15" s="46"/>
      <c r="V15" s="46"/>
      <c r="W15" s="46"/>
    </row>
    <row r="16" spans="1:23" ht="12.75">
      <c r="A16" s="19">
        <v>1</v>
      </c>
      <c r="B16" s="20" t="s">
        <v>23</v>
      </c>
      <c r="C16" s="21" t="s">
        <v>22</v>
      </c>
      <c r="D16" s="31">
        <v>320</v>
      </c>
      <c r="E16" s="31">
        <v>162</v>
      </c>
      <c r="F16" s="57" t="s">
        <v>24</v>
      </c>
      <c r="G16" s="58"/>
      <c r="H16" s="58"/>
      <c r="I16" s="59"/>
      <c r="J16" s="60"/>
      <c r="K16" s="60"/>
      <c r="L16" s="60"/>
      <c r="M16" s="60"/>
      <c r="N16" s="60"/>
      <c r="O16" s="60"/>
      <c r="P16" s="60"/>
      <c r="Q16" s="60"/>
      <c r="R16" s="60"/>
      <c r="S16" s="60"/>
      <c r="T16" s="60"/>
      <c r="U16" s="60"/>
      <c r="V16" s="60"/>
      <c r="W16" s="46"/>
    </row>
    <row r="17" spans="1:23" s="10" customFormat="1" ht="12.75">
      <c r="A17" s="19">
        <v>2</v>
      </c>
      <c r="B17" s="20" t="s">
        <v>25</v>
      </c>
      <c r="C17" s="21" t="s">
        <v>22</v>
      </c>
      <c r="D17" s="31">
        <v>227</v>
      </c>
      <c r="E17" s="31">
        <v>94</v>
      </c>
      <c r="F17" s="51" t="s">
        <v>26</v>
      </c>
      <c r="G17" s="61"/>
      <c r="H17" s="60"/>
      <c r="I17" s="60"/>
      <c r="J17" s="60"/>
      <c r="K17" s="60"/>
      <c r="L17" s="52"/>
      <c r="M17" s="52"/>
      <c r="N17" s="52"/>
      <c r="O17" s="52"/>
      <c r="P17" s="52"/>
      <c r="Q17" s="52"/>
      <c r="R17" s="52"/>
      <c r="S17" s="52"/>
      <c r="T17" s="52"/>
      <c r="U17" s="52"/>
      <c r="V17" s="52"/>
      <c r="W17" s="48"/>
    </row>
    <row r="18" spans="1:23" s="10" customFormat="1" ht="12.75">
      <c r="A18" s="23"/>
      <c r="B18" s="24"/>
      <c r="C18" s="24"/>
      <c r="D18" s="25">
        <f>SUM(D16:D17)</f>
        <v>547</v>
      </c>
      <c r="E18" s="25">
        <f>SUM(E16:E17)</f>
        <v>256</v>
      </c>
      <c r="F18" s="52"/>
      <c r="G18" s="48"/>
      <c r="H18" s="48"/>
      <c r="I18" s="48"/>
      <c r="J18" s="48"/>
      <c r="K18" s="48"/>
      <c r="L18" s="48"/>
      <c r="M18" s="48"/>
      <c r="N18" s="48"/>
      <c r="O18" s="48"/>
      <c r="P18" s="48"/>
      <c r="Q18" s="48"/>
      <c r="R18" s="48"/>
      <c r="S18" s="48"/>
      <c r="T18" s="48"/>
      <c r="U18" s="48"/>
      <c r="V18" s="48"/>
      <c r="W18" s="48"/>
    </row>
    <row r="19" spans="1:23" ht="18.75" customHeight="1" thickBot="1">
      <c r="A19" s="26" t="s">
        <v>27</v>
      </c>
      <c r="B19" s="27"/>
      <c r="C19" s="28"/>
      <c r="D19" s="29"/>
      <c r="E19" s="29"/>
      <c r="F19" s="53"/>
      <c r="G19" s="46"/>
      <c r="H19" s="46"/>
      <c r="I19" s="46"/>
      <c r="J19" s="46"/>
      <c r="K19" s="46"/>
      <c r="L19" s="46"/>
      <c r="M19" s="46"/>
      <c r="N19" s="46"/>
      <c r="O19" s="46"/>
      <c r="P19" s="46"/>
      <c r="Q19" s="46"/>
      <c r="R19" s="46"/>
      <c r="S19" s="46"/>
      <c r="T19" s="46"/>
      <c r="U19" s="46"/>
      <c r="V19" s="46"/>
      <c r="W19" s="46"/>
    </row>
    <row r="20" spans="1:23" s="10" customFormat="1" ht="12.75">
      <c r="A20" s="35">
        <v>1</v>
      </c>
      <c r="B20" s="36" t="s">
        <v>28</v>
      </c>
      <c r="C20" s="37" t="s">
        <v>27</v>
      </c>
      <c r="D20" s="32">
        <v>365</v>
      </c>
      <c r="E20" s="32">
        <v>208</v>
      </c>
      <c r="F20" s="54" t="s">
        <v>29</v>
      </c>
      <c r="G20" s="62"/>
      <c r="H20" s="60"/>
      <c r="I20" s="60"/>
      <c r="J20" s="60"/>
      <c r="K20" s="60"/>
      <c r="L20" s="52"/>
      <c r="M20" s="52"/>
      <c r="N20" s="52"/>
      <c r="O20" s="52"/>
      <c r="P20" s="52"/>
      <c r="Q20" s="52"/>
      <c r="R20" s="52"/>
      <c r="S20" s="52"/>
      <c r="T20" s="52"/>
      <c r="U20" s="52"/>
      <c r="V20" s="52"/>
      <c r="W20" s="48"/>
    </row>
    <row r="21" spans="1:23" s="10" customFormat="1" ht="12.75">
      <c r="A21" s="35">
        <v>2</v>
      </c>
      <c r="B21" s="36" t="s">
        <v>30</v>
      </c>
      <c r="C21" s="37" t="s">
        <v>27</v>
      </c>
      <c r="D21" s="32">
        <v>510</v>
      </c>
      <c r="E21" s="32">
        <v>277</v>
      </c>
      <c r="F21" s="51" t="s">
        <v>31</v>
      </c>
      <c r="G21" s="62"/>
      <c r="H21" s="60"/>
      <c r="I21" s="60"/>
      <c r="J21" s="60"/>
      <c r="K21" s="60"/>
      <c r="L21" s="52"/>
      <c r="M21" s="52"/>
      <c r="N21" s="52"/>
      <c r="O21" s="52"/>
      <c r="P21" s="52"/>
      <c r="Q21" s="52"/>
      <c r="R21" s="52"/>
      <c r="S21" s="52"/>
      <c r="T21" s="52"/>
      <c r="U21" s="52"/>
      <c r="V21" s="52"/>
      <c r="W21" s="48"/>
    </row>
    <row r="22" spans="1:23" ht="12.75">
      <c r="A22" s="35">
        <v>3</v>
      </c>
      <c r="B22" s="36" t="s">
        <v>32</v>
      </c>
      <c r="C22" s="37" t="s">
        <v>27</v>
      </c>
      <c r="D22" s="32">
        <v>378</v>
      </c>
      <c r="E22" s="32">
        <v>232</v>
      </c>
      <c r="F22" s="63" t="s">
        <v>33</v>
      </c>
      <c r="G22" s="62"/>
      <c r="H22" s="60"/>
      <c r="I22" s="60"/>
      <c r="J22" s="60"/>
      <c r="K22" s="60"/>
      <c r="L22" s="60"/>
      <c r="M22" s="60"/>
      <c r="N22" s="60"/>
      <c r="O22" s="60"/>
      <c r="P22" s="60"/>
      <c r="Q22" s="60"/>
      <c r="R22" s="60"/>
      <c r="S22" s="60"/>
      <c r="T22" s="60"/>
      <c r="U22" s="60"/>
      <c r="V22" s="60"/>
      <c r="W22" s="46"/>
    </row>
    <row r="23" spans="1:23" s="10" customFormat="1" ht="12.75">
      <c r="A23" s="35">
        <v>4</v>
      </c>
      <c r="B23" s="36" t="s">
        <v>34</v>
      </c>
      <c r="C23" s="37" t="s">
        <v>35</v>
      </c>
      <c r="D23" s="32">
        <v>294</v>
      </c>
      <c r="E23" s="32">
        <v>176</v>
      </c>
      <c r="F23" s="63" t="s">
        <v>36</v>
      </c>
      <c r="G23" s="64"/>
      <c r="H23" s="46"/>
      <c r="I23" s="46"/>
      <c r="J23" s="46"/>
      <c r="K23" s="46"/>
      <c r="L23" s="48"/>
      <c r="M23" s="48"/>
      <c r="N23" s="48"/>
      <c r="O23" s="48"/>
      <c r="P23" s="48"/>
      <c r="Q23" s="48"/>
      <c r="R23" s="48"/>
      <c r="S23" s="48"/>
      <c r="T23" s="48"/>
      <c r="U23" s="48"/>
      <c r="V23" s="48"/>
      <c r="W23" s="48"/>
    </row>
    <row r="24" spans="1:23" s="10" customFormat="1" ht="12.75">
      <c r="A24" s="23"/>
      <c r="B24" s="24"/>
      <c r="C24" s="24"/>
      <c r="D24" s="25">
        <f>SUM(D20:D23)</f>
        <v>1547</v>
      </c>
      <c r="E24" s="25">
        <f>SUM(E20:E23)</f>
        <v>893</v>
      </c>
      <c r="F24" s="52"/>
      <c r="G24" s="48"/>
      <c r="H24" s="48"/>
      <c r="I24" s="48"/>
      <c r="J24" s="48"/>
      <c r="K24" s="48"/>
      <c r="L24" s="48"/>
      <c r="M24" s="48"/>
      <c r="N24" s="48"/>
      <c r="O24" s="48"/>
      <c r="P24" s="48"/>
      <c r="Q24" s="48"/>
      <c r="R24" s="48"/>
      <c r="S24" s="48"/>
      <c r="T24" s="48"/>
      <c r="U24" s="48"/>
      <c r="V24" s="48"/>
      <c r="W24" s="48"/>
    </row>
    <row r="25" spans="1:23" ht="18.75" customHeight="1" thickBot="1">
      <c r="A25" s="26" t="s">
        <v>37</v>
      </c>
      <c r="B25" s="27"/>
      <c r="C25" s="28"/>
      <c r="D25" s="29"/>
      <c r="E25" s="29"/>
      <c r="F25" s="53"/>
      <c r="G25" s="46"/>
      <c r="H25" s="46"/>
      <c r="I25" s="46"/>
      <c r="J25" s="46"/>
      <c r="K25" s="46"/>
      <c r="L25" s="46"/>
      <c r="M25" s="46"/>
      <c r="N25" s="46"/>
      <c r="O25" s="46"/>
      <c r="P25" s="46"/>
      <c r="Q25" s="46"/>
      <c r="R25" s="46"/>
      <c r="S25" s="46"/>
      <c r="T25" s="46"/>
      <c r="U25" s="46"/>
      <c r="V25" s="46"/>
      <c r="W25" s="46"/>
    </row>
    <row r="26" spans="1:23" s="10" customFormat="1" ht="25.5">
      <c r="A26" s="35">
        <v>1</v>
      </c>
      <c r="B26" s="36" t="s">
        <v>38</v>
      </c>
      <c r="C26" s="38" t="s">
        <v>39</v>
      </c>
      <c r="D26" s="32">
        <v>217</v>
      </c>
      <c r="E26" s="32">
        <v>111</v>
      </c>
      <c r="F26" s="54" t="s">
        <v>40</v>
      </c>
      <c r="G26" s="64"/>
      <c r="H26" s="46"/>
      <c r="I26" s="46"/>
      <c r="J26" s="46"/>
      <c r="K26" s="46"/>
      <c r="L26" s="48"/>
      <c r="M26" s="48"/>
      <c r="N26" s="48"/>
      <c r="O26" s="48"/>
      <c r="P26" s="48"/>
      <c r="Q26" s="48"/>
      <c r="R26" s="48"/>
      <c r="S26" s="48"/>
      <c r="T26" s="48"/>
      <c r="U26" s="48"/>
      <c r="V26" s="48"/>
      <c r="W26" s="48"/>
    </row>
    <row r="27" spans="1:23" s="10" customFormat="1" ht="25.5">
      <c r="A27" s="35">
        <v>2</v>
      </c>
      <c r="B27" s="36" t="s">
        <v>41</v>
      </c>
      <c r="C27" s="38" t="s">
        <v>42</v>
      </c>
      <c r="D27" s="32">
        <v>359</v>
      </c>
      <c r="E27" s="32">
        <v>184</v>
      </c>
      <c r="F27" s="51" t="s">
        <v>43</v>
      </c>
      <c r="G27" s="64"/>
      <c r="H27" s="46"/>
      <c r="I27" s="46"/>
      <c r="J27" s="46"/>
      <c r="K27" s="46"/>
      <c r="L27" s="48"/>
      <c r="M27" s="48"/>
      <c r="N27" s="48"/>
      <c r="O27" s="48"/>
      <c r="P27" s="48"/>
      <c r="Q27" s="48"/>
      <c r="R27" s="48"/>
      <c r="S27" s="48"/>
      <c r="T27" s="48"/>
      <c r="U27" s="48"/>
      <c r="V27" s="48"/>
      <c r="W27" s="48"/>
    </row>
    <row r="28" spans="1:23" ht="12.75">
      <c r="A28" s="35">
        <v>3</v>
      </c>
      <c r="B28" s="36" t="s">
        <v>44</v>
      </c>
      <c r="C28" s="37" t="s">
        <v>45</v>
      </c>
      <c r="D28" s="32">
        <v>235</v>
      </c>
      <c r="E28" s="32">
        <v>121</v>
      </c>
      <c r="F28" s="65" t="s">
        <v>46</v>
      </c>
      <c r="G28" s="60"/>
      <c r="H28" s="60"/>
      <c r="I28" s="60"/>
      <c r="J28" s="60"/>
      <c r="K28" s="60"/>
      <c r="L28" s="60"/>
      <c r="M28" s="60"/>
      <c r="N28" s="60"/>
      <c r="O28" s="60"/>
      <c r="P28" s="60"/>
      <c r="Q28" s="60"/>
      <c r="R28" s="60"/>
      <c r="S28" s="60"/>
      <c r="T28" s="60"/>
      <c r="U28" s="60"/>
      <c r="V28" s="60"/>
      <c r="W28" s="46"/>
    </row>
    <row r="29" spans="1:23" s="10" customFormat="1" ht="12.75">
      <c r="A29" s="35">
        <v>4</v>
      </c>
      <c r="B29" s="36" t="s">
        <v>47</v>
      </c>
      <c r="C29" s="39" t="s">
        <v>48</v>
      </c>
      <c r="D29" s="32">
        <v>314</v>
      </c>
      <c r="E29" s="32">
        <v>162</v>
      </c>
      <c r="F29" s="51" t="s">
        <v>49</v>
      </c>
      <c r="G29" s="52"/>
      <c r="H29" s="52"/>
      <c r="I29" s="52"/>
      <c r="J29" s="52"/>
      <c r="K29" s="52"/>
      <c r="L29" s="52"/>
      <c r="M29" s="52"/>
      <c r="N29" s="52"/>
      <c r="O29" s="52"/>
      <c r="P29" s="52"/>
      <c r="Q29" s="52"/>
      <c r="R29" s="52"/>
      <c r="S29" s="52"/>
      <c r="T29" s="52"/>
      <c r="U29" s="52"/>
      <c r="V29" s="52"/>
      <c r="W29" s="48"/>
    </row>
    <row r="30" spans="1:23" s="10" customFormat="1" ht="12.75">
      <c r="A30" s="23"/>
      <c r="B30" s="24"/>
      <c r="C30" s="24"/>
      <c r="D30" s="25">
        <f>SUM(D26:D29)</f>
        <v>1125</v>
      </c>
      <c r="E30" s="25">
        <f>SUM(E26:E29)</f>
        <v>578</v>
      </c>
      <c r="F30" s="52"/>
      <c r="G30" s="48"/>
      <c r="H30" s="48"/>
      <c r="I30" s="48"/>
      <c r="J30" s="48"/>
      <c r="K30" s="48"/>
      <c r="L30" s="48"/>
      <c r="M30" s="48"/>
      <c r="N30" s="48"/>
      <c r="O30" s="48"/>
      <c r="P30" s="48"/>
      <c r="Q30" s="48"/>
      <c r="R30" s="48"/>
      <c r="S30" s="48"/>
      <c r="T30" s="48"/>
      <c r="U30" s="48"/>
      <c r="V30" s="48"/>
      <c r="W30" s="48"/>
    </row>
    <row r="31" spans="1:23" ht="18.75" customHeight="1" thickBot="1">
      <c r="A31" s="26" t="s">
        <v>50</v>
      </c>
      <c r="B31" s="27"/>
      <c r="C31" s="28"/>
      <c r="D31" s="29"/>
      <c r="E31" s="29"/>
      <c r="F31" s="53"/>
      <c r="G31" s="46"/>
      <c r="H31" s="46"/>
      <c r="I31" s="46"/>
      <c r="J31" s="46"/>
      <c r="K31" s="46"/>
      <c r="L31" s="46"/>
      <c r="M31" s="46"/>
      <c r="N31" s="46"/>
      <c r="O31" s="46"/>
      <c r="P31" s="46"/>
      <c r="Q31" s="46"/>
      <c r="R31" s="46"/>
      <c r="S31" s="46"/>
      <c r="T31" s="46"/>
      <c r="U31" s="46"/>
      <c r="V31" s="46"/>
      <c r="W31" s="46"/>
    </row>
    <row r="32" spans="1:23" s="10" customFormat="1" ht="12.75">
      <c r="A32" s="19">
        <v>1</v>
      </c>
      <c r="B32" s="20" t="s">
        <v>51</v>
      </c>
      <c r="C32" s="34" t="s">
        <v>134</v>
      </c>
      <c r="D32" s="31">
        <v>573</v>
      </c>
      <c r="E32" s="31">
        <v>333</v>
      </c>
      <c r="F32" s="54" t="s">
        <v>136</v>
      </c>
      <c r="G32" s="52"/>
      <c r="H32" s="52"/>
      <c r="I32" s="52"/>
      <c r="J32" s="52"/>
      <c r="K32" s="52"/>
      <c r="L32" s="52"/>
      <c r="M32" s="52"/>
      <c r="N32" s="52"/>
      <c r="O32" s="52"/>
      <c r="P32" s="52"/>
      <c r="Q32" s="52"/>
      <c r="R32" s="52"/>
      <c r="S32" s="52"/>
      <c r="T32" s="52"/>
      <c r="U32" s="52"/>
      <c r="V32" s="52"/>
      <c r="W32" s="48"/>
    </row>
    <row r="33" spans="1:23" s="10" customFormat="1" ht="12.75">
      <c r="A33" s="19">
        <v>2</v>
      </c>
      <c r="B33" s="20" t="s">
        <v>54</v>
      </c>
      <c r="C33" s="34" t="s">
        <v>137</v>
      </c>
      <c r="D33" s="31">
        <v>83</v>
      </c>
      <c r="E33" s="31">
        <v>35</v>
      </c>
      <c r="F33" s="51" t="s">
        <v>135</v>
      </c>
      <c r="G33" s="52"/>
      <c r="H33" s="52"/>
      <c r="I33" s="52"/>
      <c r="J33" s="52"/>
      <c r="K33" s="52"/>
      <c r="L33" s="52"/>
      <c r="M33" s="52"/>
      <c r="N33" s="52"/>
      <c r="O33" s="52"/>
      <c r="P33" s="52"/>
      <c r="Q33" s="52"/>
      <c r="R33" s="52"/>
      <c r="S33" s="52"/>
      <c r="T33" s="52"/>
      <c r="U33" s="52"/>
      <c r="V33" s="52"/>
      <c r="W33" s="48"/>
    </row>
    <row r="34" spans="1:23" ht="12.75">
      <c r="A34" s="19">
        <v>3</v>
      </c>
      <c r="B34" s="40" t="s">
        <v>53</v>
      </c>
      <c r="C34" s="34" t="s">
        <v>138</v>
      </c>
      <c r="D34" s="32">
        <v>672</v>
      </c>
      <c r="E34" s="32">
        <v>353</v>
      </c>
      <c r="F34" s="65" t="s">
        <v>52</v>
      </c>
      <c r="G34" s="60"/>
      <c r="H34" s="60"/>
      <c r="I34" s="60"/>
      <c r="J34" s="60"/>
      <c r="K34" s="60"/>
      <c r="L34" s="60"/>
      <c r="M34" s="60"/>
      <c r="N34" s="60"/>
      <c r="O34" s="60"/>
      <c r="P34" s="60"/>
      <c r="Q34" s="60"/>
      <c r="R34" s="60"/>
      <c r="S34" s="60"/>
      <c r="T34" s="60"/>
      <c r="U34" s="60"/>
      <c r="V34" s="60"/>
      <c r="W34" s="46"/>
    </row>
    <row r="35" spans="6:23" ht="12.75">
      <c r="F35" s="66"/>
      <c r="G35" s="46"/>
      <c r="H35" s="46"/>
      <c r="I35" s="46"/>
      <c r="J35" s="46"/>
      <c r="K35" s="46"/>
      <c r="L35" s="46"/>
      <c r="M35" s="46"/>
      <c r="N35" s="46"/>
      <c r="O35" s="46"/>
      <c r="P35" s="46"/>
      <c r="Q35" s="46"/>
      <c r="R35" s="46"/>
      <c r="S35" s="46"/>
      <c r="T35" s="46"/>
      <c r="U35" s="46"/>
      <c r="V35" s="46"/>
      <c r="W35" s="46"/>
    </row>
    <row r="36" spans="1:23" s="10" customFormat="1" ht="12.75">
      <c r="A36" s="23"/>
      <c r="B36" s="24"/>
      <c r="C36" s="24"/>
      <c r="D36" s="25">
        <f>SUM(D32:D34)</f>
        <v>1328</v>
      </c>
      <c r="E36" s="25">
        <f>SUM(E32:E34)</f>
        <v>721</v>
      </c>
      <c r="F36" s="52"/>
      <c r="G36" s="48"/>
      <c r="H36" s="48"/>
      <c r="I36" s="48"/>
      <c r="J36" s="48"/>
      <c r="K36" s="48"/>
      <c r="L36" s="48"/>
      <c r="M36" s="48"/>
      <c r="N36" s="48"/>
      <c r="O36" s="48"/>
      <c r="P36" s="48"/>
      <c r="Q36" s="48"/>
      <c r="R36" s="48"/>
      <c r="S36" s="48"/>
      <c r="T36" s="48"/>
      <c r="U36" s="48"/>
      <c r="V36" s="48"/>
      <c r="W36" s="48"/>
    </row>
    <row r="37" spans="1:23" ht="18.75" customHeight="1" thickBot="1">
      <c r="A37" s="26" t="s">
        <v>55</v>
      </c>
      <c r="B37" s="27"/>
      <c r="C37" s="28"/>
      <c r="D37" s="29"/>
      <c r="E37" s="29"/>
      <c r="F37" s="53"/>
      <c r="G37" s="46"/>
      <c r="H37" s="46"/>
      <c r="I37" s="46"/>
      <c r="J37" s="46"/>
      <c r="K37" s="46"/>
      <c r="L37" s="46"/>
      <c r="M37" s="46"/>
      <c r="N37" s="46"/>
      <c r="O37" s="46"/>
      <c r="P37" s="46"/>
      <c r="Q37" s="46"/>
      <c r="R37" s="46"/>
      <c r="S37" s="46"/>
      <c r="T37" s="46"/>
      <c r="U37" s="46"/>
      <c r="V37" s="46"/>
      <c r="W37" s="46"/>
    </row>
    <row r="38" spans="1:23" s="10" customFormat="1" ht="12.75">
      <c r="A38" s="19">
        <v>1</v>
      </c>
      <c r="B38" s="40" t="s">
        <v>56</v>
      </c>
      <c r="C38" s="21" t="s">
        <v>57</v>
      </c>
      <c r="D38" s="31">
        <v>358</v>
      </c>
      <c r="E38" s="31">
        <v>180</v>
      </c>
      <c r="F38" s="54" t="s">
        <v>58</v>
      </c>
      <c r="G38" s="52"/>
      <c r="H38" s="52"/>
      <c r="I38" s="52"/>
      <c r="J38" s="52"/>
      <c r="K38" s="52"/>
      <c r="L38" s="52"/>
      <c r="M38" s="52"/>
      <c r="N38" s="52"/>
      <c r="O38" s="52"/>
      <c r="P38" s="52"/>
      <c r="Q38" s="52"/>
      <c r="R38" s="52"/>
      <c r="S38" s="52"/>
      <c r="T38" s="52"/>
      <c r="U38" s="52"/>
      <c r="V38" s="52"/>
      <c r="W38" s="48"/>
    </row>
    <row r="39" spans="1:23" s="10" customFormat="1" ht="12.75">
      <c r="A39" s="19">
        <v>2</v>
      </c>
      <c r="B39" s="20" t="s">
        <v>59</v>
      </c>
      <c r="C39" s="21" t="s">
        <v>60</v>
      </c>
      <c r="D39" s="31">
        <v>179</v>
      </c>
      <c r="E39" s="31">
        <v>91</v>
      </c>
      <c r="F39" s="51" t="s">
        <v>61</v>
      </c>
      <c r="G39" s="52"/>
      <c r="H39" s="52"/>
      <c r="I39" s="52"/>
      <c r="J39" s="52"/>
      <c r="K39" s="52"/>
      <c r="L39" s="52"/>
      <c r="M39" s="52"/>
      <c r="N39" s="52"/>
      <c r="O39" s="52"/>
      <c r="P39" s="52"/>
      <c r="Q39" s="52"/>
      <c r="R39" s="52"/>
      <c r="S39" s="52"/>
      <c r="T39" s="52"/>
      <c r="U39" s="52"/>
      <c r="V39" s="52"/>
      <c r="W39" s="48"/>
    </row>
    <row r="40" spans="1:23" s="10" customFormat="1" ht="12.75">
      <c r="A40" s="19">
        <v>3</v>
      </c>
      <c r="B40" s="40" t="s">
        <v>62</v>
      </c>
      <c r="C40" s="21" t="s">
        <v>57</v>
      </c>
      <c r="D40" s="31">
        <v>237</v>
      </c>
      <c r="E40" s="31">
        <v>115</v>
      </c>
      <c r="F40" s="51" t="s">
        <v>63</v>
      </c>
      <c r="G40" s="52"/>
      <c r="H40" s="52"/>
      <c r="I40" s="52"/>
      <c r="J40" s="52"/>
      <c r="K40" s="52"/>
      <c r="L40" s="52"/>
      <c r="M40" s="52"/>
      <c r="N40" s="52"/>
      <c r="O40" s="52"/>
      <c r="P40" s="52"/>
      <c r="Q40" s="52"/>
      <c r="R40" s="52"/>
      <c r="S40" s="52"/>
      <c r="T40" s="52"/>
      <c r="U40" s="52"/>
      <c r="V40" s="52"/>
      <c r="W40" s="48"/>
    </row>
    <row r="41" spans="1:23" s="10" customFormat="1" ht="12.75">
      <c r="A41" s="23"/>
      <c r="B41" s="24"/>
      <c r="C41" s="24"/>
      <c r="D41" s="25">
        <f>SUM(D38:D40)</f>
        <v>774</v>
      </c>
      <c r="E41" s="25">
        <f>SUM(E38:E40)</f>
        <v>386</v>
      </c>
      <c r="F41" s="52"/>
      <c r="G41" s="48"/>
      <c r="H41" s="48"/>
      <c r="I41" s="48"/>
      <c r="J41" s="48"/>
      <c r="K41" s="48"/>
      <c r="L41" s="48"/>
      <c r="M41" s="48"/>
      <c r="N41" s="48"/>
      <c r="O41" s="48"/>
      <c r="P41" s="48"/>
      <c r="Q41" s="48"/>
      <c r="R41" s="48"/>
      <c r="S41" s="48"/>
      <c r="T41" s="48"/>
      <c r="U41" s="48"/>
      <c r="V41" s="48"/>
      <c r="W41" s="48"/>
    </row>
    <row r="42" spans="1:23" ht="18.75" customHeight="1" thickBot="1">
      <c r="A42" s="26" t="s">
        <v>64</v>
      </c>
      <c r="B42" s="27"/>
      <c r="C42" s="28"/>
      <c r="D42" s="29"/>
      <c r="E42" s="29"/>
      <c r="F42" s="53"/>
      <c r="G42" s="46"/>
      <c r="H42" s="46"/>
      <c r="I42" s="46"/>
      <c r="J42" s="46"/>
      <c r="K42" s="46"/>
      <c r="L42" s="46"/>
      <c r="M42" s="46"/>
      <c r="N42" s="46"/>
      <c r="O42" s="46"/>
      <c r="P42" s="46"/>
      <c r="Q42" s="46"/>
      <c r="R42" s="46"/>
      <c r="S42" s="46"/>
      <c r="T42" s="46"/>
      <c r="U42" s="46"/>
      <c r="V42" s="46"/>
      <c r="W42" s="46"/>
    </row>
    <row r="43" spans="1:23" s="10" customFormat="1" ht="13.5" customHeight="1">
      <c r="A43" s="19">
        <v>1</v>
      </c>
      <c r="B43" s="20" t="s">
        <v>65</v>
      </c>
      <c r="C43" s="21" t="s">
        <v>65</v>
      </c>
      <c r="D43" s="31">
        <v>101</v>
      </c>
      <c r="E43" s="31">
        <v>46</v>
      </c>
      <c r="F43" s="54" t="s">
        <v>66</v>
      </c>
      <c r="G43" s="52"/>
      <c r="H43" s="52"/>
      <c r="I43" s="52"/>
      <c r="J43" s="52"/>
      <c r="K43" s="52"/>
      <c r="L43" s="52"/>
      <c r="M43" s="52"/>
      <c r="N43" s="52"/>
      <c r="O43" s="52"/>
      <c r="P43" s="52"/>
      <c r="Q43" s="52"/>
      <c r="R43" s="52"/>
      <c r="S43" s="52"/>
      <c r="T43" s="52"/>
      <c r="U43" s="52"/>
      <c r="V43" s="52"/>
      <c r="W43" s="48"/>
    </row>
    <row r="44" spans="1:23" s="10" customFormat="1" ht="12.75">
      <c r="A44" s="19">
        <v>2</v>
      </c>
      <c r="B44" s="20" t="s">
        <v>67</v>
      </c>
      <c r="C44" s="21" t="s">
        <v>67</v>
      </c>
      <c r="D44" s="31">
        <v>466</v>
      </c>
      <c r="E44" s="31">
        <v>226</v>
      </c>
      <c r="F44" s="51" t="s">
        <v>68</v>
      </c>
      <c r="G44" s="52"/>
      <c r="H44" s="52"/>
      <c r="I44" s="52"/>
      <c r="J44" s="52"/>
      <c r="K44" s="52"/>
      <c r="L44" s="52"/>
      <c r="M44" s="52"/>
      <c r="N44" s="52"/>
      <c r="O44" s="52"/>
      <c r="P44" s="52"/>
      <c r="Q44" s="52"/>
      <c r="R44" s="52"/>
      <c r="S44" s="52"/>
      <c r="T44" s="52"/>
      <c r="U44" s="52"/>
      <c r="V44" s="52"/>
      <c r="W44" s="48"/>
    </row>
    <row r="45" spans="1:23" ht="15" customHeight="1">
      <c r="A45" s="19">
        <v>3</v>
      </c>
      <c r="B45" s="20" t="s">
        <v>69</v>
      </c>
      <c r="C45" s="21" t="s">
        <v>69</v>
      </c>
      <c r="D45" s="31">
        <v>174</v>
      </c>
      <c r="E45" s="31">
        <v>89</v>
      </c>
      <c r="F45" s="63" t="s">
        <v>70</v>
      </c>
      <c r="G45" s="60"/>
      <c r="H45" s="60"/>
      <c r="I45" s="60"/>
      <c r="J45" s="60"/>
      <c r="K45" s="60"/>
      <c r="L45" s="60"/>
      <c r="M45" s="60"/>
      <c r="N45" s="60"/>
      <c r="O45" s="60"/>
      <c r="P45" s="60"/>
      <c r="Q45" s="60"/>
      <c r="R45" s="60"/>
      <c r="S45" s="60"/>
      <c r="T45" s="60"/>
      <c r="U45" s="60"/>
      <c r="V45" s="60"/>
      <c r="W45" s="46"/>
    </row>
    <row r="46" spans="1:23" s="10" customFormat="1" ht="13.5" customHeight="1">
      <c r="A46" s="19">
        <v>4</v>
      </c>
      <c r="B46" s="20" t="s">
        <v>71</v>
      </c>
      <c r="C46" s="21" t="s">
        <v>71</v>
      </c>
      <c r="D46" s="31">
        <v>404</v>
      </c>
      <c r="E46" s="31">
        <v>192</v>
      </c>
      <c r="F46" s="51" t="s">
        <v>72</v>
      </c>
      <c r="G46" s="52"/>
      <c r="H46" s="52"/>
      <c r="I46" s="52"/>
      <c r="J46" s="52"/>
      <c r="K46" s="52"/>
      <c r="L46" s="52"/>
      <c r="M46" s="52"/>
      <c r="N46" s="52"/>
      <c r="O46" s="52"/>
      <c r="P46" s="52"/>
      <c r="Q46" s="52"/>
      <c r="R46" s="52"/>
      <c r="S46" s="52"/>
      <c r="T46" s="52"/>
      <c r="U46" s="52"/>
      <c r="V46" s="52"/>
      <c r="W46" s="48"/>
    </row>
    <row r="47" spans="1:23" s="10" customFormat="1" ht="12.75">
      <c r="A47" s="23"/>
      <c r="B47" s="24"/>
      <c r="C47" s="24"/>
      <c r="D47" s="25">
        <f>SUM(D43:D46)</f>
        <v>1145</v>
      </c>
      <c r="E47" s="25">
        <f>SUM(E43:E46)</f>
        <v>553</v>
      </c>
      <c r="F47" s="52"/>
      <c r="G47" s="48"/>
      <c r="H47" s="48"/>
      <c r="I47" s="48"/>
      <c r="J47" s="48"/>
      <c r="K47" s="48"/>
      <c r="L47" s="48"/>
      <c r="M47" s="48"/>
      <c r="N47" s="48"/>
      <c r="O47" s="48"/>
      <c r="P47" s="48"/>
      <c r="Q47" s="48"/>
      <c r="R47" s="48"/>
      <c r="S47" s="48"/>
      <c r="T47" s="48"/>
      <c r="U47" s="48"/>
      <c r="V47" s="48"/>
      <c r="W47" s="48"/>
    </row>
    <row r="48" spans="1:23" ht="18.75" customHeight="1" thickBot="1">
      <c r="A48" s="26" t="s">
        <v>73</v>
      </c>
      <c r="B48" s="27"/>
      <c r="C48" s="28"/>
      <c r="D48" s="29"/>
      <c r="E48" s="29"/>
      <c r="F48" s="53"/>
      <c r="G48" s="46"/>
      <c r="H48" s="46"/>
      <c r="I48" s="46"/>
      <c r="J48" s="46"/>
      <c r="K48" s="46"/>
      <c r="L48" s="46"/>
      <c r="M48" s="46"/>
      <c r="N48" s="46"/>
      <c r="O48" s="46"/>
      <c r="P48" s="46"/>
      <c r="Q48" s="46"/>
      <c r="R48" s="46"/>
      <c r="S48" s="46"/>
      <c r="T48" s="46"/>
      <c r="U48" s="46"/>
      <c r="V48" s="46"/>
      <c r="W48" s="46"/>
    </row>
    <row r="49" spans="1:23" s="10" customFormat="1" ht="13.5" customHeight="1">
      <c r="A49" s="19">
        <v>1</v>
      </c>
      <c r="B49" s="40" t="s">
        <v>74</v>
      </c>
      <c r="C49" s="21" t="s">
        <v>75</v>
      </c>
      <c r="D49" s="31">
        <v>275</v>
      </c>
      <c r="E49" s="31">
        <v>139</v>
      </c>
      <c r="F49" s="54" t="s">
        <v>76</v>
      </c>
      <c r="G49" s="60"/>
      <c r="H49" s="52"/>
      <c r="I49" s="52"/>
      <c r="J49" s="52"/>
      <c r="K49" s="52"/>
      <c r="L49" s="52"/>
      <c r="M49" s="52"/>
      <c r="N49" s="52"/>
      <c r="O49" s="52"/>
      <c r="P49" s="52"/>
      <c r="Q49" s="52"/>
      <c r="R49" s="52"/>
      <c r="S49" s="52"/>
      <c r="T49" s="52"/>
      <c r="U49" s="52"/>
      <c r="V49" s="52"/>
      <c r="W49" s="48"/>
    </row>
    <row r="50" spans="1:23" ht="12.75">
      <c r="A50" s="19">
        <v>2</v>
      </c>
      <c r="B50" s="20" t="s">
        <v>77</v>
      </c>
      <c r="C50" s="21" t="s">
        <v>78</v>
      </c>
      <c r="D50" s="31">
        <v>450</v>
      </c>
      <c r="E50" s="31">
        <v>236</v>
      </c>
      <c r="F50" s="65" t="s">
        <v>79</v>
      </c>
      <c r="G50" s="67"/>
      <c r="H50" s="67"/>
      <c r="I50" s="60"/>
      <c r="J50" s="60"/>
      <c r="K50" s="60"/>
      <c r="L50" s="60"/>
      <c r="M50" s="60"/>
      <c r="N50" s="60"/>
      <c r="O50" s="60"/>
      <c r="P50" s="60"/>
      <c r="Q50" s="60"/>
      <c r="R50" s="60"/>
      <c r="S50" s="60"/>
      <c r="T50" s="60"/>
      <c r="U50" s="60"/>
      <c r="V50" s="60"/>
      <c r="W50" s="46"/>
    </row>
    <row r="51" spans="1:23" s="10" customFormat="1" ht="13.5" customHeight="1">
      <c r="A51" s="19">
        <v>3</v>
      </c>
      <c r="B51" s="20" t="s">
        <v>80</v>
      </c>
      <c r="C51" s="21" t="s">
        <v>80</v>
      </c>
      <c r="D51" s="31">
        <v>248</v>
      </c>
      <c r="E51" s="31">
        <v>125</v>
      </c>
      <c r="F51" s="51"/>
      <c r="G51" s="68"/>
      <c r="H51" s="68"/>
      <c r="I51" s="56"/>
      <c r="J51" s="52"/>
      <c r="K51" s="52"/>
      <c r="L51" s="52"/>
      <c r="M51" s="52"/>
      <c r="N51" s="52"/>
      <c r="O51" s="52"/>
      <c r="P51" s="52"/>
      <c r="Q51" s="52"/>
      <c r="R51" s="52"/>
      <c r="S51" s="52"/>
      <c r="T51" s="52"/>
      <c r="U51" s="52"/>
      <c r="V51" s="52"/>
      <c r="W51" s="48"/>
    </row>
    <row r="52" spans="1:23" s="10" customFormat="1" ht="12.75">
      <c r="A52" s="23"/>
      <c r="B52" s="24"/>
      <c r="C52" s="24"/>
      <c r="D52" s="25">
        <f>SUM(D49:D51)</f>
        <v>973</v>
      </c>
      <c r="E52" s="25">
        <f>SUM(E49:E51)</f>
        <v>500</v>
      </c>
      <c r="F52" s="52"/>
      <c r="G52" s="48"/>
      <c r="H52" s="48"/>
      <c r="I52" s="48"/>
      <c r="J52" s="48"/>
      <c r="K52" s="48"/>
      <c r="L52" s="48"/>
      <c r="M52" s="48"/>
      <c r="N52" s="48"/>
      <c r="O52" s="48"/>
      <c r="P52" s="48"/>
      <c r="Q52" s="48"/>
      <c r="R52" s="48"/>
      <c r="S52" s="48"/>
      <c r="T52" s="48"/>
      <c r="U52" s="48"/>
      <c r="V52" s="48"/>
      <c r="W52" s="48"/>
    </row>
    <row r="53" spans="1:23" ht="18.75" customHeight="1" thickBot="1">
      <c r="A53" s="26" t="s">
        <v>81</v>
      </c>
      <c r="B53" s="27"/>
      <c r="C53" s="28"/>
      <c r="D53" s="29"/>
      <c r="E53" s="29"/>
      <c r="F53" s="53"/>
      <c r="G53" s="46"/>
      <c r="H53" s="46"/>
      <c r="I53" s="46"/>
      <c r="J53" s="46"/>
      <c r="K53" s="46"/>
      <c r="L53" s="46"/>
      <c r="M53" s="46"/>
      <c r="N53" s="46"/>
      <c r="O53" s="46"/>
      <c r="P53" s="46"/>
      <c r="Q53" s="46"/>
      <c r="R53" s="46"/>
      <c r="S53" s="46"/>
      <c r="T53" s="46"/>
      <c r="U53" s="46"/>
      <c r="V53" s="46"/>
      <c r="W53" s="46"/>
    </row>
    <row r="54" spans="1:23" ht="12.75">
      <c r="A54" s="30">
        <v>1</v>
      </c>
      <c r="B54" s="20" t="s">
        <v>81</v>
      </c>
      <c r="C54" s="21" t="s">
        <v>81</v>
      </c>
      <c r="D54" s="31">
        <v>339</v>
      </c>
      <c r="E54" s="31">
        <v>171</v>
      </c>
      <c r="F54" s="57" t="s">
        <v>82</v>
      </c>
      <c r="G54" s="60"/>
      <c r="H54" s="60"/>
      <c r="I54" s="60"/>
      <c r="J54" s="60"/>
      <c r="K54" s="60"/>
      <c r="L54" s="60"/>
      <c r="M54" s="60"/>
      <c r="N54" s="60"/>
      <c r="O54" s="60"/>
      <c r="P54" s="60"/>
      <c r="Q54" s="60"/>
      <c r="R54" s="60"/>
      <c r="S54" s="60"/>
      <c r="T54" s="60"/>
      <c r="U54" s="60"/>
      <c r="V54" s="60"/>
      <c r="W54" s="46"/>
    </row>
    <row r="55" spans="1:23" s="10" customFormat="1" ht="12.75">
      <c r="A55" s="23"/>
      <c r="B55" s="24"/>
      <c r="C55" s="24"/>
      <c r="D55" s="25">
        <f>SUM(D54)</f>
        <v>339</v>
      </c>
      <c r="E55" s="25">
        <f>SUM(E54)</f>
        <v>171</v>
      </c>
      <c r="F55" s="52"/>
      <c r="G55" s="48"/>
      <c r="H55" s="48"/>
      <c r="I55" s="48"/>
      <c r="J55" s="48"/>
      <c r="K55" s="48"/>
      <c r="L55" s="48"/>
      <c r="M55" s="48"/>
      <c r="N55" s="48"/>
      <c r="O55" s="48"/>
      <c r="P55" s="48"/>
      <c r="Q55" s="48"/>
      <c r="R55" s="48"/>
      <c r="S55" s="48"/>
      <c r="T55" s="48"/>
      <c r="U55" s="48"/>
      <c r="V55" s="48"/>
      <c r="W55" s="48"/>
    </row>
    <row r="56" spans="1:23" ht="18.75" customHeight="1" thickBot="1">
      <c r="A56" s="26" t="s">
        <v>83</v>
      </c>
      <c r="B56" s="27"/>
      <c r="C56" s="28"/>
      <c r="D56" s="29"/>
      <c r="E56" s="29"/>
      <c r="F56" s="53"/>
      <c r="G56" s="46"/>
      <c r="H56" s="46"/>
      <c r="I56" s="46"/>
      <c r="J56" s="46"/>
      <c r="K56" s="46"/>
      <c r="L56" s="46"/>
      <c r="M56" s="46"/>
      <c r="N56" s="46"/>
      <c r="O56" s="46"/>
      <c r="P56" s="46"/>
      <c r="Q56" s="46"/>
      <c r="R56" s="46"/>
      <c r="S56" s="46"/>
      <c r="T56" s="46"/>
      <c r="U56" s="46"/>
      <c r="V56" s="46"/>
      <c r="W56" s="46"/>
    </row>
    <row r="57" spans="1:23" s="10" customFormat="1" ht="13.5" customHeight="1">
      <c r="A57" s="19">
        <v>1</v>
      </c>
      <c r="B57" s="20" t="s">
        <v>84</v>
      </c>
      <c r="C57" s="21" t="s">
        <v>85</v>
      </c>
      <c r="D57" s="31">
        <v>296</v>
      </c>
      <c r="E57" s="31">
        <v>154</v>
      </c>
      <c r="F57" s="54" t="s">
        <v>86</v>
      </c>
      <c r="G57" s="68"/>
      <c r="H57" s="69"/>
      <c r="I57" s="56"/>
      <c r="J57" s="52"/>
      <c r="K57" s="52"/>
      <c r="L57" s="52"/>
      <c r="M57" s="52"/>
      <c r="N57" s="52"/>
      <c r="O57" s="52"/>
      <c r="P57" s="52"/>
      <c r="Q57" s="52"/>
      <c r="R57" s="52"/>
      <c r="S57" s="52"/>
      <c r="T57" s="52"/>
      <c r="U57" s="52"/>
      <c r="V57" s="52"/>
      <c r="W57" s="48"/>
    </row>
    <row r="58" spans="1:23" s="10" customFormat="1" ht="13.5" customHeight="1">
      <c r="A58" s="19">
        <f>A57+1</f>
        <v>2</v>
      </c>
      <c r="B58" s="20" t="s">
        <v>87</v>
      </c>
      <c r="C58" s="21" t="s">
        <v>85</v>
      </c>
      <c r="D58" s="31">
        <v>38</v>
      </c>
      <c r="E58" s="31">
        <v>15</v>
      </c>
      <c r="F58" s="51" t="s">
        <v>88</v>
      </c>
      <c r="G58" s="68"/>
      <c r="H58" s="69"/>
      <c r="I58" s="56"/>
      <c r="J58" s="52"/>
      <c r="K58" s="52"/>
      <c r="L58" s="52"/>
      <c r="M58" s="52"/>
      <c r="N58" s="52"/>
      <c r="O58" s="52"/>
      <c r="P58" s="52"/>
      <c r="Q58" s="52"/>
      <c r="R58" s="52"/>
      <c r="S58" s="52"/>
      <c r="T58" s="52"/>
      <c r="U58" s="52"/>
      <c r="V58" s="52"/>
      <c r="W58" s="48"/>
    </row>
    <row r="59" spans="1:23" s="10" customFormat="1" ht="13.5" customHeight="1">
      <c r="A59" s="19">
        <f aca="true" t="shared" si="0" ref="A59:A80">A58+1</f>
        <v>3</v>
      </c>
      <c r="B59" s="20" t="s">
        <v>89</v>
      </c>
      <c r="C59" s="21" t="s">
        <v>85</v>
      </c>
      <c r="D59" s="31">
        <v>183</v>
      </c>
      <c r="E59" s="31">
        <v>87</v>
      </c>
      <c r="F59" s="51" t="s">
        <v>90</v>
      </c>
      <c r="G59" s="68"/>
      <c r="H59" s="69"/>
      <c r="I59" s="56"/>
      <c r="J59" s="52"/>
      <c r="K59" s="52"/>
      <c r="L59" s="52"/>
      <c r="M59" s="52"/>
      <c r="N59" s="52"/>
      <c r="O59" s="52"/>
      <c r="P59" s="52"/>
      <c r="Q59" s="52"/>
      <c r="R59" s="52"/>
      <c r="S59" s="52"/>
      <c r="T59" s="52"/>
      <c r="U59" s="52"/>
      <c r="V59" s="52"/>
      <c r="W59" s="48"/>
    </row>
    <row r="60" spans="1:23" s="10" customFormat="1" ht="13.5" customHeight="1">
      <c r="A60" s="19">
        <f t="shared" si="0"/>
        <v>4</v>
      </c>
      <c r="B60" s="20" t="s">
        <v>91</v>
      </c>
      <c r="C60" s="21" t="s">
        <v>85</v>
      </c>
      <c r="D60" s="31">
        <v>241</v>
      </c>
      <c r="E60" s="31">
        <v>162</v>
      </c>
      <c r="F60" s="51" t="s">
        <v>92</v>
      </c>
      <c r="G60" s="68"/>
      <c r="H60" s="69"/>
      <c r="I60" s="56"/>
      <c r="J60" s="52"/>
      <c r="K60" s="52"/>
      <c r="L60" s="52"/>
      <c r="M60" s="52"/>
      <c r="N60" s="52"/>
      <c r="O60" s="52"/>
      <c r="P60" s="52"/>
      <c r="Q60" s="52"/>
      <c r="R60" s="52"/>
      <c r="S60" s="52"/>
      <c r="T60" s="52"/>
      <c r="U60" s="52"/>
      <c r="V60" s="52"/>
      <c r="W60" s="48"/>
    </row>
    <row r="61" spans="1:23" s="10" customFormat="1" ht="13.5" customHeight="1">
      <c r="A61" s="19">
        <f t="shared" si="0"/>
        <v>5</v>
      </c>
      <c r="B61" s="20" t="s">
        <v>93</v>
      </c>
      <c r="C61" s="21" t="s">
        <v>85</v>
      </c>
      <c r="D61" s="31">
        <v>440</v>
      </c>
      <c r="E61" s="31">
        <v>245</v>
      </c>
      <c r="F61" s="51" t="s">
        <v>94</v>
      </c>
      <c r="G61" s="68"/>
      <c r="H61" s="69"/>
      <c r="I61" s="56"/>
      <c r="J61" s="52"/>
      <c r="K61" s="52"/>
      <c r="L61" s="52"/>
      <c r="M61" s="52"/>
      <c r="N61" s="52"/>
      <c r="O61" s="52"/>
      <c r="P61" s="52"/>
      <c r="Q61" s="52"/>
      <c r="R61" s="52"/>
      <c r="S61" s="52"/>
      <c r="T61" s="52"/>
      <c r="U61" s="52"/>
      <c r="V61" s="52"/>
      <c r="W61" s="48"/>
    </row>
    <row r="62" spans="1:23" s="10" customFormat="1" ht="13.5" customHeight="1">
      <c r="A62" s="19">
        <f t="shared" si="0"/>
        <v>6</v>
      </c>
      <c r="B62" s="20" t="s">
        <v>95</v>
      </c>
      <c r="C62" s="21" t="s">
        <v>85</v>
      </c>
      <c r="D62" s="31">
        <v>3</v>
      </c>
      <c r="E62" s="31">
        <v>2</v>
      </c>
      <c r="F62" s="51"/>
      <c r="G62" s="68"/>
      <c r="H62" s="69"/>
      <c r="I62" s="56"/>
      <c r="J62" s="52"/>
      <c r="K62" s="52"/>
      <c r="L62" s="52"/>
      <c r="M62" s="52"/>
      <c r="N62" s="52"/>
      <c r="O62" s="52"/>
      <c r="P62" s="52"/>
      <c r="Q62" s="52"/>
      <c r="R62" s="52"/>
      <c r="S62" s="52"/>
      <c r="T62" s="52"/>
      <c r="U62" s="52"/>
      <c r="V62" s="52"/>
      <c r="W62" s="48"/>
    </row>
    <row r="63" spans="1:23" s="10" customFormat="1" ht="13.5" customHeight="1">
      <c r="A63" s="19">
        <f t="shared" si="0"/>
        <v>7</v>
      </c>
      <c r="B63" s="20" t="s">
        <v>96</v>
      </c>
      <c r="C63" s="21" t="s">
        <v>85</v>
      </c>
      <c r="D63" s="31">
        <v>239</v>
      </c>
      <c r="E63" s="31">
        <v>109</v>
      </c>
      <c r="F63" s="51" t="s">
        <v>97</v>
      </c>
      <c r="G63" s="68"/>
      <c r="H63" s="69"/>
      <c r="I63" s="56"/>
      <c r="J63" s="60"/>
      <c r="K63" s="52"/>
      <c r="L63" s="52"/>
      <c r="M63" s="52"/>
      <c r="N63" s="52"/>
      <c r="O63" s="52"/>
      <c r="P63" s="52"/>
      <c r="Q63" s="52"/>
      <c r="R63" s="52"/>
      <c r="S63" s="52"/>
      <c r="T63" s="52"/>
      <c r="U63" s="52"/>
      <c r="V63" s="52"/>
      <c r="W63" s="48"/>
    </row>
    <row r="64" spans="1:23" s="10" customFormat="1" ht="13.5" customHeight="1">
      <c r="A64" s="19">
        <f t="shared" si="0"/>
        <v>8</v>
      </c>
      <c r="B64" s="20" t="s">
        <v>98</v>
      </c>
      <c r="C64" s="21" t="s">
        <v>85</v>
      </c>
      <c r="D64" s="31">
        <v>249</v>
      </c>
      <c r="E64" s="31">
        <v>137</v>
      </c>
      <c r="F64" s="51" t="s">
        <v>99</v>
      </c>
      <c r="G64" s="68"/>
      <c r="H64" s="69"/>
      <c r="I64" s="56"/>
      <c r="J64" s="60"/>
      <c r="K64" s="52"/>
      <c r="L64" s="52"/>
      <c r="M64" s="52"/>
      <c r="N64" s="52"/>
      <c r="O64" s="52"/>
      <c r="P64" s="52"/>
      <c r="Q64" s="52"/>
      <c r="R64" s="52"/>
      <c r="S64" s="52"/>
      <c r="T64" s="52"/>
      <c r="U64" s="52"/>
      <c r="V64" s="52"/>
      <c r="W64" s="48"/>
    </row>
    <row r="65" spans="1:23" s="10" customFormat="1" ht="13.5" customHeight="1">
      <c r="A65" s="19">
        <f t="shared" si="0"/>
        <v>9</v>
      </c>
      <c r="B65" s="20" t="s">
        <v>100</v>
      </c>
      <c r="C65" s="21" t="s">
        <v>85</v>
      </c>
      <c r="D65" s="31">
        <v>17</v>
      </c>
      <c r="E65" s="31">
        <v>10</v>
      </c>
      <c r="F65" s="51" t="s">
        <v>101</v>
      </c>
      <c r="G65" s="68"/>
      <c r="H65" s="69"/>
      <c r="I65" s="56"/>
      <c r="J65" s="60"/>
      <c r="K65" s="52"/>
      <c r="L65" s="52"/>
      <c r="M65" s="52"/>
      <c r="N65" s="52"/>
      <c r="O65" s="52"/>
      <c r="P65" s="52"/>
      <c r="Q65" s="52"/>
      <c r="R65" s="52"/>
      <c r="S65" s="52"/>
      <c r="T65" s="52"/>
      <c r="U65" s="52"/>
      <c r="V65" s="52"/>
      <c r="W65" s="48"/>
    </row>
    <row r="66" spans="1:23" s="10" customFormat="1" ht="13.5" customHeight="1">
      <c r="A66" s="19">
        <f t="shared" si="0"/>
        <v>10</v>
      </c>
      <c r="B66" s="20" t="s">
        <v>102</v>
      </c>
      <c r="C66" s="21" t="s">
        <v>85</v>
      </c>
      <c r="D66" s="31">
        <v>171</v>
      </c>
      <c r="E66" s="31">
        <v>78</v>
      </c>
      <c r="F66" s="51" t="s">
        <v>103</v>
      </c>
      <c r="G66" s="68"/>
      <c r="H66" s="69"/>
      <c r="I66" s="56"/>
      <c r="J66" s="60"/>
      <c r="K66" s="52"/>
      <c r="L66" s="52"/>
      <c r="M66" s="52"/>
      <c r="N66" s="52"/>
      <c r="O66" s="52"/>
      <c r="P66" s="52"/>
      <c r="Q66" s="52"/>
      <c r="R66" s="52"/>
      <c r="S66" s="52"/>
      <c r="T66" s="52"/>
      <c r="U66" s="52"/>
      <c r="V66" s="52"/>
      <c r="W66" s="48"/>
    </row>
    <row r="67" spans="1:23" s="10" customFormat="1" ht="13.5" customHeight="1">
      <c r="A67" s="19">
        <f t="shared" si="0"/>
        <v>11</v>
      </c>
      <c r="B67" s="20" t="s">
        <v>104</v>
      </c>
      <c r="C67" s="21" t="s">
        <v>85</v>
      </c>
      <c r="D67" s="31">
        <v>303</v>
      </c>
      <c r="E67" s="31">
        <v>158</v>
      </c>
      <c r="F67" s="51" t="s">
        <v>105</v>
      </c>
      <c r="G67" s="68"/>
      <c r="H67" s="69"/>
      <c r="I67" s="56"/>
      <c r="J67" s="60"/>
      <c r="K67" s="52"/>
      <c r="L67" s="52"/>
      <c r="M67" s="52"/>
      <c r="N67" s="52"/>
      <c r="O67" s="52"/>
      <c r="P67" s="52"/>
      <c r="Q67" s="52"/>
      <c r="R67" s="52"/>
      <c r="S67" s="52"/>
      <c r="T67" s="52"/>
      <c r="U67" s="52"/>
      <c r="V67" s="52"/>
      <c r="W67" s="48"/>
    </row>
    <row r="68" spans="1:23" s="10" customFormat="1" ht="13.5" customHeight="1">
      <c r="A68" s="19">
        <f t="shared" si="0"/>
        <v>12</v>
      </c>
      <c r="B68" s="20" t="s">
        <v>106</v>
      </c>
      <c r="C68" s="21" t="s">
        <v>85</v>
      </c>
      <c r="D68" s="31">
        <v>221</v>
      </c>
      <c r="E68" s="31">
        <v>98</v>
      </c>
      <c r="F68" s="51" t="s">
        <v>107</v>
      </c>
      <c r="G68" s="68"/>
      <c r="H68" s="69"/>
      <c r="I68" s="56"/>
      <c r="J68" s="60"/>
      <c r="K68" s="60"/>
      <c r="L68" s="60"/>
      <c r="M68" s="60"/>
      <c r="N68" s="60"/>
      <c r="O68" s="52"/>
      <c r="P68" s="52"/>
      <c r="Q68" s="52"/>
      <c r="R68" s="52"/>
      <c r="S68" s="52"/>
      <c r="T68" s="52"/>
      <c r="U68" s="52"/>
      <c r="V68" s="52"/>
      <c r="W68" s="48"/>
    </row>
    <row r="69" spans="1:23" s="10" customFormat="1" ht="13.5" customHeight="1">
      <c r="A69" s="19">
        <f t="shared" si="0"/>
        <v>13</v>
      </c>
      <c r="B69" s="20" t="s">
        <v>108</v>
      </c>
      <c r="C69" s="21" t="s">
        <v>85</v>
      </c>
      <c r="D69" s="31">
        <v>182</v>
      </c>
      <c r="E69" s="31">
        <v>93</v>
      </c>
      <c r="F69" s="51" t="s">
        <v>109</v>
      </c>
      <c r="G69" s="68"/>
      <c r="H69" s="69"/>
      <c r="I69" s="56"/>
      <c r="J69" s="60"/>
      <c r="K69" s="60"/>
      <c r="L69" s="60"/>
      <c r="M69" s="60"/>
      <c r="N69" s="60"/>
      <c r="O69" s="52"/>
      <c r="P69" s="52"/>
      <c r="Q69" s="52"/>
      <c r="R69" s="52"/>
      <c r="S69" s="52"/>
      <c r="T69" s="52"/>
      <c r="U69" s="52"/>
      <c r="V69" s="52"/>
      <c r="W69" s="48"/>
    </row>
    <row r="70" spans="1:23" s="10" customFormat="1" ht="13.5" customHeight="1">
      <c r="A70" s="19">
        <f t="shared" si="0"/>
        <v>14</v>
      </c>
      <c r="B70" s="20" t="s">
        <v>110</v>
      </c>
      <c r="C70" s="21" t="s">
        <v>85</v>
      </c>
      <c r="D70" s="31">
        <v>299</v>
      </c>
      <c r="E70" s="31">
        <v>150</v>
      </c>
      <c r="F70" s="51" t="s">
        <v>111</v>
      </c>
      <c r="G70" s="68"/>
      <c r="H70" s="69"/>
      <c r="I70" s="56"/>
      <c r="J70" s="60"/>
      <c r="K70" s="60"/>
      <c r="L70" s="60"/>
      <c r="M70" s="60"/>
      <c r="N70" s="60"/>
      <c r="O70" s="52"/>
      <c r="P70" s="52"/>
      <c r="Q70" s="52"/>
      <c r="R70" s="52"/>
      <c r="S70" s="52"/>
      <c r="T70" s="52"/>
      <c r="U70" s="52"/>
      <c r="V70" s="52"/>
      <c r="W70" s="48"/>
    </row>
    <row r="71" spans="1:23" s="10" customFormat="1" ht="13.5" customHeight="1">
      <c r="A71" s="19">
        <f t="shared" si="0"/>
        <v>15</v>
      </c>
      <c r="B71" s="20" t="s">
        <v>112</v>
      </c>
      <c r="C71" s="21" t="s">
        <v>85</v>
      </c>
      <c r="D71" s="31">
        <v>229</v>
      </c>
      <c r="E71" s="31">
        <v>114</v>
      </c>
      <c r="F71" s="51" t="s">
        <v>113</v>
      </c>
      <c r="G71" s="68"/>
      <c r="H71" s="69"/>
      <c r="I71" s="56"/>
      <c r="J71" s="60"/>
      <c r="K71" s="60"/>
      <c r="L71" s="60"/>
      <c r="M71" s="60"/>
      <c r="N71" s="60"/>
      <c r="O71" s="52"/>
      <c r="P71" s="52"/>
      <c r="Q71" s="52"/>
      <c r="R71" s="52"/>
      <c r="S71" s="52"/>
      <c r="T71" s="52"/>
      <c r="U71" s="52"/>
      <c r="V71" s="52"/>
      <c r="W71" s="48"/>
    </row>
    <row r="72" spans="1:23" s="10" customFormat="1" ht="13.5" customHeight="1">
      <c r="A72" s="19">
        <f t="shared" si="0"/>
        <v>16</v>
      </c>
      <c r="B72" s="20" t="s">
        <v>114</v>
      </c>
      <c r="C72" s="21" t="s">
        <v>85</v>
      </c>
      <c r="D72" s="31">
        <v>268</v>
      </c>
      <c r="E72" s="31">
        <v>144</v>
      </c>
      <c r="F72" s="51" t="s">
        <v>115</v>
      </c>
      <c r="G72" s="68"/>
      <c r="H72" s="69"/>
      <c r="I72" s="56"/>
      <c r="J72" s="60"/>
      <c r="K72" s="60"/>
      <c r="L72" s="60"/>
      <c r="M72" s="60"/>
      <c r="N72" s="60"/>
      <c r="O72" s="52"/>
      <c r="P72" s="52"/>
      <c r="Q72" s="52"/>
      <c r="R72" s="52"/>
      <c r="S72" s="52"/>
      <c r="T72" s="52"/>
      <c r="U72" s="52"/>
      <c r="V72" s="52"/>
      <c r="W72" s="48"/>
    </row>
    <row r="73" spans="1:23" s="10" customFormat="1" ht="13.5" customHeight="1">
      <c r="A73" s="19">
        <f t="shared" si="0"/>
        <v>17</v>
      </c>
      <c r="B73" s="20" t="s">
        <v>116</v>
      </c>
      <c r="C73" s="21" t="s">
        <v>85</v>
      </c>
      <c r="D73" s="31">
        <v>320</v>
      </c>
      <c r="E73" s="31">
        <v>182</v>
      </c>
      <c r="F73" s="51" t="s">
        <v>117</v>
      </c>
      <c r="G73" s="68"/>
      <c r="H73" s="69"/>
      <c r="I73" s="56"/>
      <c r="J73" s="60"/>
      <c r="K73" s="60"/>
      <c r="L73" s="60"/>
      <c r="M73" s="60"/>
      <c r="N73" s="60"/>
      <c r="O73" s="52"/>
      <c r="P73" s="52"/>
      <c r="Q73" s="52"/>
      <c r="R73" s="52"/>
      <c r="S73" s="52"/>
      <c r="T73" s="52"/>
      <c r="U73" s="52"/>
      <c r="V73" s="52"/>
      <c r="W73" s="48"/>
    </row>
    <row r="74" spans="1:23" s="10" customFormat="1" ht="13.5" customHeight="1">
      <c r="A74" s="19">
        <f t="shared" si="0"/>
        <v>18</v>
      </c>
      <c r="B74" s="20" t="s">
        <v>118</v>
      </c>
      <c r="C74" s="21" t="s">
        <v>85</v>
      </c>
      <c r="D74" s="31">
        <v>298</v>
      </c>
      <c r="E74" s="31">
        <v>157</v>
      </c>
      <c r="F74" s="51" t="s">
        <v>119</v>
      </c>
      <c r="G74" s="68"/>
      <c r="H74" s="69"/>
      <c r="I74" s="56"/>
      <c r="J74" s="60"/>
      <c r="K74" s="60"/>
      <c r="L74" s="60"/>
      <c r="M74" s="60"/>
      <c r="N74" s="60"/>
      <c r="O74" s="52"/>
      <c r="P74" s="52"/>
      <c r="Q74" s="52"/>
      <c r="R74" s="52"/>
      <c r="S74" s="52"/>
      <c r="T74" s="52"/>
      <c r="U74" s="52"/>
      <c r="V74" s="52"/>
      <c r="W74" s="48"/>
    </row>
    <row r="75" spans="1:23" s="10" customFormat="1" ht="13.5" customHeight="1">
      <c r="A75" s="19">
        <f t="shared" si="0"/>
        <v>19</v>
      </c>
      <c r="B75" s="20" t="s">
        <v>120</v>
      </c>
      <c r="C75" s="21" t="s">
        <v>85</v>
      </c>
      <c r="D75" s="31">
        <v>155</v>
      </c>
      <c r="E75" s="31">
        <v>84</v>
      </c>
      <c r="F75" s="51" t="s">
        <v>121</v>
      </c>
      <c r="G75" s="68"/>
      <c r="H75" s="69"/>
      <c r="I75" s="56"/>
      <c r="J75" s="60"/>
      <c r="K75" s="60"/>
      <c r="L75" s="60"/>
      <c r="M75" s="60"/>
      <c r="N75" s="60"/>
      <c r="O75" s="52"/>
      <c r="P75" s="52"/>
      <c r="Q75" s="52"/>
      <c r="R75" s="52"/>
      <c r="S75" s="52"/>
      <c r="T75" s="52"/>
      <c r="U75" s="52"/>
      <c r="V75" s="52"/>
      <c r="W75" s="48"/>
    </row>
    <row r="76" spans="1:23" s="10" customFormat="1" ht="13.5" customHeight="1">
      <c r="A76" s="19">
        <f t="shared" si="0"/>
        <v>20</v>
      </c>
      <c r="B76" s="20" t="s">
        <v>122</v>
      </c>
      <c r="C76" s="21" t="s">
        <v>85</v>
      </c>
      <c r="D76" s="31">
        <v>224</v>
      </c>
      <c r="E76" s="31">
        <v>116</v>
      </c>
      <c r="F76" s="51" t="s">
        <v>123</v>
      </c>
      <c r="G76" s="68"/>
      <c r="H76" s="69"/>
      <c r="I76" s="56"/>
      <c r="J76" s="60"/>
      <c r="K76" s="60"/>
      <c r="L76" s="60"/>
      <c r="M76" s="60"/>
      <c r="N76" s="60"/>
      <c r="O76" s="52"/>
      <c r="P76" s="52"/>
      <c r="Q76" s="52"/>
      <c r="R76" s="52"/>
      <c r="S76" s="52"/>
      <c r="T76" s="52"/>
      <c r="U76" s="52"/>
      <c r="V76" s="52"/>
      <c r="W76" s="48"/>
    </row>
    <row r="77" spans="1:23" s="10" customFormat="1" ht="13.5" customHeight="1">
      <c r="A77" s="19">
        <f t="shared" si="0"/>
        <v>21</v>
      </c>
      <c r="B77" s="20" t="s">
        <v>124</v>
      </c>
      <c r="C77" s="21" t="s">
        <v>85</v>
      </c>
      <c r="D77" s="31">
        <v>31</v>
      </c>
      <c r="E77" s="31">
        <v>16</v>
      </c>
      <c r="F77" s="51" t="s">
        <v>125</v>
      </c>
      <c r="G77" s="68"/>
      <c r="H77" s="69"/>
      <c r="I77" s="56"/>
      <c r="J77" s="60"/>
      <c r="K77" s="60"/>
      <c r="L77" s="60"/>
      <c r="M77" s="60"/>
      <c r="N77" s="60"/>
      <c r="O77" s="52"/>
      <c r="P77" s="52"/>
      <c r="Q77" s="52"/>
      <c r="R77" s="52"/>
      <c r="S77" s="52"/>
      <c r="T77" s="52"/>
      <c r="U77" s="52"/>
      <c r="V77" s="52"/>
      <c r="W77" s="48"/>
    </row>
    <row r="78" spans="1:23" s="10" customFormat="1" ht="13.5" customHeight="1">
      <c r="A78" s="19">
        <f t="shared" si="0"/>
        <v>22</v>
      </c>
      <c r="B78" s="20" t="s">
        <v>126</v>
      </c>
      <c r="C78" s="21" t="s">
        <v>85</v>
      </c>
      <c r="D78" s="31">
        <v>242</v>
      </c>
      <c r="E78" s="31">
        <v>125</v>
      </c>
      <c r="F78" s="51" t="s">
        <v>127</v>
      </c>
      <c r="G78" s="68"/>
      <c r="H78" s="69"/>
      <c r="I78" s="56"/>
      <c r="J78" s="60"/>
      <c r="K78" s="60"/>
      <c r="L78" s="60"/>
      <c r="M78" s="60"/>
      <c r="N78" s="60"/>
      <c r="O78" s="52"/>
      <c r="P78" s="52"/>
      <c r="Q78" s="52"/>
      <c r="R78" s="52"/>
      <c r="S78" s="52"/>
      <c r="T78" s="52"/>
      <c r="U78" s="52"/>
      <c r="V78" s="52"/>
      <c r="W78" s="48"/>
    </row>
    <row r="79" spans="1:23" s="10" customFormat="1" ht="13.5" customHeight="1">
      <c r="A79" s="19">
        <f t="shared" si="0"/>
        <v>23</v>
      </c>
      <c r="B79" s="20" t="s">
        <v>128</v>
      </c>
      <c r="C79" s="21" t="s">
        <v>85</v>
      </c>
      <c r="D79" s="31">
        <v>392</v>
      </c>
      <c r="E79" s="31">
        <v>202</v>
      </c>
      <c r="F79" s="51" t="s">
        <v>129</v>
      </c>
      <c r="G79" s="68"/>
      <c r="H79" s="69"/>
      <c r="I79" s="56"/>
      <c r="J79" s="60"/>
      <c r="K79" s="60"/>
      <c r="L79" s="60"/>
      <c r="M79" s="60"/>
      <c r="N79" s="60"/>
      <c r="O79" s="52"/>
      <c r="P79" s="52"/>
      <c r="Q79" s="52"/>
      <c r="R79" s="52"/>
      <c r="S79" s="52"/>
      <c r="T79" s="52"/>
      <c r="U79" s="52"/>
      <c r="V79" s="52"/>
      <c r="W79" s="48"/>
    </row>
    <row r="80" spans="1:23" ht="12.75">
      <c r="A80" s="19">
        <f t="shared" si="0"/>
        <v>24</v>
      </c>
      <c r="B80" s="20" t="s">
        <v>130</v>
      </c>
      <c r="C80" s="21" t="s">
        <v>85</v>
      </c>
      <c r="D80" s="31">
        <v>300</v>
      </c>
      <c r="E80" s="31">
        <v>165</v>
      </c>
      <c r="F80" s="65" t="s">
        <v>131</v>
      </c>
      <c r="G80" s="70"/>
      <c r="H80" s="70"/>
      <c r="I80" s="59"/>
      <c r="J80" s="67"/>
      <c r="K80" s="60"/>
      <c r="L80" s="60"/>
      <c r="M80" s="60"/>
      <c r="N80" s="60"/>
      <c r="O80" s="60"/>
      <c r="P80" s="60"/>
      <c r="Q80" s="60"/>
      <c r="R80" s="60"/>
      <c r="S80" s="60"/>
      <c r="T80" s="60"/>
      <c r="U80" s="60"/>
      <c r="V80" s="60"/>
      <c r="W80" s="46"/>
    </row>
    <row r="81" spans="1:23" ht="12.75">
      <c r="A81" s="19">
        <v>25</v>
      </c>
      <c r="B81" s="20" t="s">
        <v>132</v>
      </c>
      <c r="C81" s="21" t="s">
        <v>85</v>
      </c>
      <c r="D81" s="31">
        <v>282</v>
      </c>
      <c r="E81" s="31">
        <v>145</v>
      </c>
      <c r="F81" s="65" t="s">
        <v>133</v>
      </c>
      <c r="G81" s="61"/>
      <c r="H81" s="60"/>
      <c r="I81" s="60"/>
      <c r="J81" s="60"/>
      <c r="K81" s="60"/>
      <c r="L81" s="60"/>
      <c r="M81" s="60"/>
      <c r="N81" s="60"/>
      <c r="O81" s="60"/>
      <c r="P81" s="60"/>
      <c r="Q81" s="60"/>
      <c r="R81" s="60"/>
      <c r="S81" s="60"/>
      <c r="T81" s="60"/>
      <c r="U81" s="60"/>
      <c r="V81" s="60"/>
      <c r="W81" s="46"/>
    </row>
    <row r="82" spans="4:22" ht="12.75">
      <c r="D82" s="42">
        <f>SUM(D57:D81)</f>
        <v>5623</v>
      </c>
      <c r="E82" s="42">
        <f>SUM(E57:E81)</f>
        <v>2948</v>
      </c>
      <c r="F82" s="43"/>
      <c r="G82" s="33"/>
      <c r="H82" s="33"/>
      <c r="I82" s="33"/>
      <c r="J82" s="33"/>
      <c r="K82" s="33"/>
      <c r="L82" s="33"/>
      <c r="M82" s="33"/>
      <c r="N82" s="33"/>
      <c r="O82" s="33"/>
      <c r="P82" s="33"/>
      <c r="Q82" s="33"/>
      <c r="R82" s="33"/>
      <c r="S82" s="33"/>
      <c r="T82" s="33"/>
      <c r="U82" s="33"/>
      <c r="V82" s="33"/>
    </row>
    <row r="83" spans="1:22" ht="15.75">
      <c r="A83" s="4" t="str">
        <f>"Total number of maps:  "&amp;(COUNTIF(A1:A81,"&gt;0"))</f>
        <v>Total number of maps:  55</v>
      </c>
      <c r="B83" s="44"/>
      <c r="F83" s="43"/>
      <c r="G83" s="33"/>
      <c r="H83" s="33"/>
      <c r="I83" s="33"/>
      <c r="J83" s="33"/>
      <c r="K83" s="33"/>
      <c r="L83" s="33"/>
      <c r="M83" s="33"/>
      <c r="N83" s="33"/>
      <c r="O83" s="33"/>
      <c r="P83" s="33"/>
      <c r="Q83" s="33"/>
      <c r="R83" s="33"/>
      <c r="S83" s="33"/>
      <c r="T83" s="33"/>
      <c r="U83" s="33"/>
      <c r="V83" s="33"/>
    </row>
  </sheetData>
  <sheetProtection/>
  <printOptions/>
  <pageMargins left="0.7480314960629921" right="0.7480314960629921" top="0.7874015748031497" bottom="0.7874015748031497" header="0.5118110236220472" footer="0.5118110236220472"/>
  <pageSetup fitToHeight="2" fitToWidth="1" orientation="landscape" scale="74" r:id="rId1"/>
  <headerFooter alignWithMargins="0">
    <oddHeader xml:space="preserve">&amp;L&amp;"Arial,Gras"Humanware&amp;RMaestro and Trekker Product  Line  </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Humanware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luciag</dc:creator>
  <cp:keywords/>
  <dc:description/>
  <cp:lastModifiedBy>Daniel Gaumond</cp:lastModifiedBy>
  <dcterms:created xsi:type="dcterms:W3CDTF">2012-02-27T20:58:06Z</dcterms:created>
  <dcterms:modified xsi:type="dcterms:W3CDTF">2012-02-28T14:39:25Z</dcterms:modified>
  <cp:category/>
  <cp:version/>
  <cp:contentType/>
  <cp:contentStatus/>
</cp:coreProperties>
</file>